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270" yWindow="600" windowWidth="24615" windowHeight="11445"/>
  </bookViews>
  <sheets>
    <sheet name="T-PRES" sheetId="2" r:id="rId1"/>
    <sheet name="T-APU" sheetId="7" r:id="rId2"/>
  </sheets>
  <calcPr calcId="125725"/>
</workbook>
</file>

<file path=xl/calcChain.xml><?xml version="1.0" encoding="utf-8"?>
<calcChain xmlns="http://schemas.openxmlformats.org/spreadsheetml/2006/main">
  <c r="H15" i="2"/>
  <c r="H24"/>
  <c r="H26"/>
  <c r="H35"/>
  <c r="H37"/>
  <c r="H85"/>
  <c r="H87"/>
  <c r="H141"/>
  <c r="H153"/>
  <c r="H155"/>
  <c r="H167"/>
  <c r="H177"/>
  <c r="H179" s="1"/>
  <c r="H188"/>
  <c r="H190"/>
  <c r="H201"/>
  <c r="H210"/>
  <c r="H213"/>
  <c r="H225"/>
  <c r="H233"/>
  <c r="H247"/>
  <c r="J16" i="7"/>
  <c r="J17"/>
  <c r="K18" s="1"/>
  <c r="J20"/>
  <c r="K21" s="1"/>
  <c r="K22"/>
  <c r="K23" s="1"/>
  <c r="K14" s="1"/>
  <c r="J27"/>
  <c r="J28"/>
  <c r="K29" s="1"/>
  <c r="J31"/>
  <c r="K32" s="1"/>
  <c r="K33"/>
  <c r="K34" s="1"/>
  <c r="K25" s="1"/>
  <c r="J38"/>
  <c r="J39"/>
  <c r="K83" s="1"/>
  <c r="K84" s="1"/>
  <c r="K36" s="1"/>
  <c r="J42"/>
  <c r="J43"/>
  <c r="J44"/>
  <c r="J45"/>
  <c r="J46"/>
  <c r="J47"/>
  <c r="J48"/>
  <c r="J49"/>
  <c r="J50"/>
  <c r="J51"/>
  <c r="J52"/>
  <c r="K82" s="1"/>
  <c r="J53"/>
  <c r="J54"/>
  <c r="J55"/>
  <c r="J56"/>
  <c r="J57"/>
  <c r="J58"/>
  <c r="J59"/>
  <c r="J60"/>
  <c r="J61"/>
  <c r="J62"/>
  <c r="J63"/>
  <c r="J64"/>
  <c r="J65"/>
  <c r="J66"/>
  <c r="J67"/>
  <c r="J68"/>
  <c r="J69"/>
  <c r="J70"/>
  <c r="J71"/>
  <c r="J72"/>
  <c r="J73"/>
  <c r="J74"/>
  <c r="J75"/>
  <c r="J76"/>
  <c r="J77"/>
  <c r="J78"/>
  <c r="J79"/>
  <c r="J80"/>
  <c r="J81"/>
  <c r="J88"/>
  <c r="J89"/>
  <c r="K90"/>
  <c r="J92"/>
  <c r="K114" s="1"/>
  <c r="J93"/>
  <c r="J94"/>
  <c r="J95"/>
  <c r="J96"/>
  <c r="J97"/>
  <c r="J98"/>
  <c r="J99"/>
  <c r="J100"/>
  <c r="J101"/>
  <c r="J102"/>
  <c r="J103"/>
  <c r="J104"/>
  <c r="J105"/>
  <c r="J106"/>
  <c r="J107"/>
  <c r="J108"/>
  <c r="J109"/>
  <c r="J110"/>
  <c r="J111"/>
  <c r="J112"/>
  <c r="J113"/>
  <c r="K115"/>
  <c r="K116" s="1"/>
  <c r="K86" s="1"/>
  <c r="J120"/>
  <c r="J121"/>
  <c r="K122" s="1"/>
  <c r="J124"/>
  <c r="K125" s="1"/>
  <c r="K126"/>
  <c r="K127" s="1"/>
  <c r="K118" s="1"/>
  <c r="J131"/>
  <c r="J132"/>
  <c r="K139" s="1"/>
  <c r="K140" s="1"/>
  <c r="K129" s="1"/>
  <c r="J135"/>
  <c r="K138" s="1"/>
  <c r="J136"/>
  <c r="J137"/>
  <c r="J144"/>
  <c r="K146" s="1"/>
  <c r="J145"/>
  <c r="J148"/>
  <c r="K150" s="1"/>
  <c r="J149"/>
  <c r="J156"/>
  <c r="J157"/>
  <c r="K158"/>
  <c r="J160"/>
  <c r="K162" s="1"/>
  <c r="J161"/>
  <c r="K163"/>
  <c r="K164" s="1"/>
  <c r="K154" s="1"/>
  <c r="J168"/>
  <c r="J169"/>
  <c r="K170" s="1"/>
  <c r="J172"/>
  <c r="J173"/>
  <c r="K174"/>
  <c r="J180"/>
  <c r="K182" s="1"/>
  <c r="J181"/>
  <c r="J184"/>
  <c r="K185"/>
  <c r="J191"/>
  <c r="K193" s="1"/>
  <c r="J192"/>
  <c r="J195"/>
  <c r="K196"/>
  <c r="J202"/>
  <c r="K204" s="1"/>
  <c r="J203"/>
  <c r="J206"/>
  <c r="K207"/>
  <c r="J214"/>
  <c r="K216" s="1"/>
  <c r="K217" s="1"/>
  <c r="K212" s="1"/>
  <c r="J221"/>
  <c r="K223" s="1"/>
  <c r="K224" s="1"/>
  <c r="K219" s="1"/>
  <c r="J229"/>
  <c r="K230" s="1"/>
  <c r="K231"/>
  <c r="K232" s="1"/>
  <c r="K227" s="1"/>
  <c r="J238"/>
  <c r="J239"/>
  <c r="K240" s="1"/>
  <c r="J242"/>
  <c r="J243"/>
  <c r="K244"/>
  <c r="J250"/>
  <c r="K252" s="1"/>
  <c r="J251"/>
  <c r="J254"/>
  <c r="K255"/>
  <c r="J261"/>
  <c r="K263" s="1"/>
  <c r="J262"/>
  <c r="J265"/>
  <c r="K266"/>
  <c r="J272"/>
  <c r="K274" s="1"/>
  <c r="J273"/>
  <c r="J276"/>
  <c r="K277"/>
  <c r="J283"/>
  <c r="K285" s="1"/>
  <c r="J284"/>
  <c r="J287"/>
  <c r="K288"/>
  <c r="J294"/>
  <c r="K296" s="1"/>
  <c r="J295"/>
  <c r="J298"/>
  <c r="J299"/>
  <c r="K300" s="1"/>
  <c r="J306"/>
  <c r="K308" s="1"/>
  <c r="J307"/>
  <c r="J310"/>
  <c r="K311" s="1"/>
  <c r="J317"/>
  <c r="K319" s="1"/>
  <c r="J324" s="1"/>
  <c r="J318"/>
  <c r="J321"/>
  <c r="K322" s="1"/>
  <c r="J330"/>
  <c r="J331"/>
  <c r="K332"/>
  <c r="J334"/>
  <c r="K336" s="1"/>
  <c r="K337" s="1"/>
  <c r="K328" s="1"/>
  <c r="J341"/>
  <c r="J342"/>
  <c r="K343"/>
  <c r="J345"/>
  <c r="K347" s="1"/>
  <c r="K348" s="1"/>
  <c r="K339" s="1"/>
  <c r="J352"/>
  <c r="J353"/>
  <c r="K354"/>
  <c r="J356"/>
  <c r="K358" s="1"/>
  <c r="K359" s="1"/>
  <c r="K350" s="1"/>
  <c r="J363"/>
  <c r="J364"/>
  <c r="K365"/>
  <c r="J367"/>
  <c r="K369" s="1"/>
  <c r="K370" s="1"/>
  <c r="K361" s="1"/>
  <c r="J374"/>
  <c r="J375"/>
  <c r="K376"/>
  <c r="J378"/>
  <c r="K380" s="1"/>
  <c r="K381" s="1"/>
  <c r="K372" s="1"/>
  <c r="J385"/>
  <c r="J386"/>
  <c r="K387"/>
  <c r="J389"/>
  <c r="K391" s="1"/>
  <c r="K392" s="1"/>
  <c r="K383" s="1"/>
  <c r="J396"/>
  <c r="J397"/>
  <c r="K398"/>
  <c r="J400"/>
  <c r="K401" s="1"/>
  <c r="K402"/>
  <c r="K403"/>
  <c r="K394" s="1"/>
  <c r="J407"/>
  <c r="J408"/>
  <c r="K409"/>
  <c r="J411"/>
  <c r="K412" s="1"/>
  <c r="K413"/>
  <c r="K414"/>
  <c r="K405" s="1"/>
  <c r="J418"/>
  <c r="J419"/>
  <c r="K420"/>
  <c r="J422"/>
  <c r="K423"/>
  <c r="K424"/>
  <c r="K425"/>
  <c r="K416" s="1"/>
  <c r="J429"/>
  <c r="J430"/>
  <c r="K431"/>
  <c r="J433"/>
  <c r="K434"/>
  <c r="K435"/>
  <c r="K436"/>
  <c r="K427" s="1"/>
  <c r="J440"/>
  <c r="J441"/>
  <c r="K442"/>
  <c r="J444"/>
  <c r="J445"/>
  <c r="K446" s="1"/>
  <c r="K447"/>
  <c r="K448" s="1"/>
  <c r="K438" s="1"/>
  <c r="J452"/>
  <c r="K454" s="1"/>
  <c r="J453"/>
  <c r="J456"/>
  <c r="K457" s="1"/>
  <c r="K458"/>
  <c r="K459" s="1"/>
  <c r="K450" s="1"/>
  <c r="J463"/>
  <c r="K465" s="1"/>
  <c r="J464"/>
  <c r="J467"/>
  <c r="K468" s="1"/>
  <c r="K469"/>
  <c r="K470" s="1"/>
  <c r="K461" s="1"/>
  <c r="J474"/>
  <c r="K476" s="1"/>
  <c r="K477" s="1"/>
  <c r="K472" s="1"/>
  <c r="K475"/>
  <c r="J481"/>
  <c r="K483" s="1"/>
  <c r="J482"/>
  <c r="J485"/>
  <c r="K486"/>
  <c r="J492"/>
  <c r="K494" s="1"/>
  <c r="J493"/>
  <c r="J496"/>
  <c r="K497"/>
  <c r="J503"/>
  <c r="K505" s="1"/>
  <c r="J504"/>
  <c r="J507"/>
  <c r="K508"/>
  <c r="J514"/>
  <c r="K516" s="1"/>
  <c r="J515"/>
  <c r="J518"/>
  <c r="K519"/>
  <c r="J525"/>
  <c r="K527" s="1"/>
  <c r="J526"/>
  <c r="J529"/>
  <c r="K530"/>
  <c r="J537"/>
  <c r="K539" s="1"/>
  <c r="J538"/>
  <c r="J541"/>
  <c r="K542"/>
  <c r="J548"/>
  <c r="K550" s="1"/>
  <c r="J549"/>
  <c r="J552"/>
  <c r="K553"/>
  <c r="J559"/>
  <c r="K561" s="1"/>
  <c r="J560"/>
  <c r="J563"/>
  <c r="K564"/>
  <c r="J570"/>
  <c r="K572" s="1"/>
  <c r="J571"/>
  <c r="J574"/>
  <c r="K575"/>
  <c r="J581"/>
  <c r="K584" s="1"/>
  <c r="K585" s="1"/>
  <c r="K579" s="1"/>
  <c r="J582"/>
  <c r="J589"/>
  <c r="J590"/>
  <c r="K592" s="1"/>
  <c r="K593" s="1"/>
  <c r="K587" s="1"/>
  <c r="K591"/>
  <c r="J597"/>
  <c r="K599" s="1"/>
  <c r="J598"/>
  <c r="J601"/>
  <c r="K602"/>
  <c r="J608"/>
  <c r="K610" s="1"/>
  <c r="J609"/>
  <c r="J612"/>
  <c r="K613"/>
  <c r="J619"/>
  <c r="K621" s="1"/>
  <c r="J620"/>
  <c r="J623"/>
  <c r="K624"/>
  <c r="J630"/>
  <c r="K632" s="1"/>
  <c r="J631"/>
  <c r="J634"/>
  <c r="K635"/>
  <c r="J641"/>
  <c r="K643" s="1"/>
  <c r="J642"/>
  <c r="J645"/>
  <c r="K646"/>
  <c r="J652"/>
  <c r="K653" s="1"/>
  <c r="J655"/>
  <c r="K656"/>
  <c r="K657"/>
  <c r="K658" s="1"/>
  <c r="K650" s="1"/>
  <c r="J662"/>
  <c r="K664" s="1"/>
  <c r="J663"/>
  <c r="J666"/>
  <c r="K667"/>
  <c r="K668"/>
  <c r="K669" s="1"/>
  <c r="K660" s="1"/>
  <c r="J673"/>
  <c r="K675" s="1"/>
  <c r="J674"/>
  <c r="J677"/>
  <c r="K678"/>
  <c r="K679"/>
  <c r="K680" s="1"/>
  <c r="K671" s="1"/>
  <c r="J684"/>
  <c r="K685"/>
  <c r="J687"/>
  <c r="K688" s="1"/>
  <c r="K689"/>
  <c r="K690"/>
  <c r="K682" s="1"/>
  <c r="J694"/>
  <c r="J695"/>
  <c r="K696"/>
  <c r="J698"/>
  <c r="K699" s="1"/>
  <c r="K700"/>
  <c r="K701"/>
  <c r="K692" s="1"/>
  <c r="J705"/>
  <c r="J706"/>
  <c r="K707"/>
  <c r="J709"/>
  <c r="K710" s="1"/>
  <c r="K711"/>
  <c r="K712"/>
  <c r="K703" s="1"/>
  <c r="J722"/>
  <c r="K723"/>
  <c r="J725"/>
  <c r="K727" s="1"/>
  <c r="K728" s="1"/>
  <c r="K720" s="1"/>
  <c r="J732"/>
  <c r="K733" s="1"/>
  <c r="J735"/>
  <c r="K737" s="1"/>
  <c r="K738" s="1"/>
  <c r="K730" s="1"/>
  <c r="K736"/>
  <c r="J742"/>
  <c r="K743" s="1"/>
  <c r="J745"/>
  <c r="K746"/>
  <c r="K747"/>
  <c r="K748" s="1"/>
  <c r="K740" s="1"/>
  <c r="J752"/>
  <c r="K753"/>
  <c r="J755"/>
  <c r="K756" s="1"/>
  <c r="K757"/>
  <c r="K758"/>
  <c r="K750" s="1"/>
  <c r="J762"/>
  <c r="K763"/>
  <c r="J765"/>
  <c r="K767" s="1"/>
  <c r="K768" s="1"/>
  <c r="K760" s="1"/>
  <c r="J772"/>
  <c r="K773" s="1"/>
  <c r="J775"/>
  <c r="K777" s="1"/>
  <c r="K778" s="1"/>
  <c r="K770" s="1"/>
  <c r="K776"/>
  <c r="J782"/>
  <c r="K783" s="1"/>
  <c r="J785"/>
  <c r="K786"/>
  <c r="K787"/>
  <c r="K788" s="1"/>
  <c r="K780" s="1"/>
  <c r="J792"/>
  <c r="K793"/>
  <c r="J795"/>
  <c r="K796" s="1"/>
  <c r="K797"/>
  <c r="K798"/>
  <c r="K790" s="1"/>
  <c r="J802"/>
  <c r="K803"/>
  <c r="J805"/>
  <c r="K807" s="1"/>
  <c r="K808" s="1"/>
  <c r="K800" s="1"/>
  <c r="K811"/>
  <c r="K812" s="1"/>
  <c r="K810" s="1"/>
  <c r="K822"/>
  <c r="K823" s="1"/>
  <c r="K821" s="1"/>
  <c r="H253" i="2"/>
  <c r="H254" s="1"/>
  <c r="H248"/>
  <c r="H241"/>
  <c r="H240"/>
  <c r="H242" s="1"/>
  <c r="H235"/>
  <c r="H234"/>
  <c r="H226"/>
  <c r="H224"/>
  <c r="H223"/>
  <c r="H222"/>
  <c r="H221"/>
  <c r="H227" s="1"/>
  <c r="H214"/>
  <c r="H212"/>
  <c r="H211"/>
  <c r="H209"/>
  <c r="H215" s="1"/>
  <c r="H202"/>
  <c r="H203" s="1"/>
  <c r="H194"/>
  <c r="H193"/>
  <c r="H192"/>
  <c r="H191"/>
  <c r="H189"/>
  <c r="H187"/>
  <c r="H186"/>
  <c r="H185"/>
  <c r="H195" s="1"/>
  <c r="H178"/>
  <c r="H170"/>
  <c r="H169"/>
  <c r="H168"/>
  <c r="H171" s="1"/>
  <c r="H159"/>
  <c r="H158"/>
  <c r="H157"/>
  <c r="H156"/>
  <c r="H154"/>
  <c r="H152"/>
  <c r="H151"/>
  <c r="H150"/>
  <c r="H160" s="1"/>
  <c r="H142"/>
  <c r="H140"/>
  <c r="H143" s="1"/>
  <c r="H133"/>
  <c r="H132"/>
  <c r="H134" s="1"/>
  <c r="H125"/>
  <c r="H124"/>
  <c r="H123"/>
  <c r="H122"/>
  <c r="H126" s="1"/>
  <c r="H121"/>
  <c r="H114"/>
  <c r="H113"/>
  <c r="H112"/>
  <c r="H111"/>
  <c r="H110"/>
  <c r="H109"/>
  <c r="H108"/>
  <c r="H107"/>
  <c r="H106"/>
  <c r="H105"/>
  <c r="H104"/>
  <c r="H103"/>
  <c r="H102"/>
  <c r="H101"/>
  <c r="H100"/>
  <c r="H99"/>
  <c r="H98"/>
  <c r="H115" s="1"/>
  <c r="H91"/>
  <c r="H90"/>
  <c r="H89"/>
  <c r="H88"/>
  <c r="H86"/>
  <c r="H84"/>
  <c r="H83"/>
  <c r="H82"/>
  <c r="H81"/>
  <c r="H80"/>
  <c r="H79"/>
  <c r="H78"/>
  <c r="H77"/>
  <c r="H76"/>
  <c r="H75"/>
  <c r="H74"/>
  <c r="H92" s="1"/>
  <c r="H73"/>
  <c r="H72"/>
  <c r="H66"/>
  <c r="H67" s="1"/>
  <c r="H65"/>
  <c r="H64"/>
  <c r="H57"/>
  <c r="H58" s="1"/>
  <c r="H56"/>
  <c r="H49"/>
  <c r="H48"/>
  <c r="H47"/>
  <c r="H50" s="1"/>
  <c r="H40"/>
  <c r="H39"/>
  <c r="H38"/>
  <c r="H36"/>
  <c r="H34"/>
  <c r="H33"/>
  <c r="H41" s="1"/>
  <c r="H25"/>
  <c r="H23"/>
  <c r="H27" s="1"/>
  <c r="H17"/>
  <c r="H16"/>
  <c r="H14"/>
  <c r="H256" l="1"/>
  <c r="K806" i="7"/>
  <c r="K766"/>
  <c r="K726"/>
  <c r="K647"/>
  <c r="K648" s="1"/>
  <c r="K639" s="1"/>
  <c r="K636"/>
  <c r="K637" s="1"/>
  <c r="K628" s="1"/>
  <c r="K625"/>
  <c r="K626" s="1"/>
  <c r="K617" s="1"/>
  <c r="K614"/>
  <c r="K615" s="1"/>
  <c r="K606" s="1"/>
  <c r="K603"/>
  <c r="K604" s="1"/>
  <c r="K595" s="1"/>
  <c r="K576"/>
  <c r="K577" s="1"/>
  <c r="K568" s="1"/>
  <c r="K565"/>
  <c r="K566" s="1"/>
  <c r="K557" s="1"/>
  <c r="K554"/>
  <c r="K555" s="1"/>
  <c r="K546" s="1"/>
  <c r="K543"/>
  <c r="K544" s="1"/>
  <c r="K535" s="1"/>
  <c r="K531"/>
  <c r="K532" s="1"/>
  <c r="K523" s="1"/>
  <c r="K520"/>
  <c r="K521" s="1"/>
  <c r="K512" s="1"/>
  <c r="K509"/>
  <c r="K510" s="1"/>
  <c r="K501" s="1"/>
  <c r="K498"/>
  <c r="K499" s="1"/>
  <c r="K490" s="1"/>
  <c r="K487"/>
  <c r="K488" s="1"/>
  <c r="K479" s="1"/>
  <c r="K289"/>
  <c r="K290" s="1"/>
  <c r="K281" s="1"/>
  <c r="K278"/>
  <c r="K279" s="1"/>
  <c r="K270" s="1"/>
  <c r="K267"/>
  <c r="K268" s="1"/>
  <c r="K259" s="1"/>
  <c r="K256"/>
  <c r="K257" s="1"/>
  <c r="K248" s="1"/>
  <c r="K245"/>
  <c r="K246" s="1"/>
  <c r="K236" s="1"/>
  <c r="K215"/>
  <c r="K208"/>
  <c r="K209" s="1"/>
  <c r="K200" s="1"/>
  <c r="K197"/>
  <c r="K198" s="1"/>
  <c r="K189" s="1"/>
  <c r="K186"/>
  <c r="K187" s="1"/>
  <c r="K178" s="1"/>
  <c r="K175"/>
  <c r="K176" s="1"/>
  <c r="K166" s="1"/>
  <c r="K133"/>
  <c r="K40"/>
  <c r="K583"/>
  <c r="K390"/>
  <c r="K379"/>
  <c r="K368"/>
  <c r="K357"/>
  <c r="K346"/>
  <c r="K335"/>
  <c r="K312"/>
  <c r="K313" s="1"/>
  <c r="K304" s="1"/>
  <c r="K301"/>
  <c r="K302" s="1"/>
  <c r="K292" s="1"/>
  <c r="K222"/>
  <c r="K325"/>
  <c r="K326" s="1"/>
  <c r="K315" s="1"/>
  <c r="K151"/>
  <c r="K152" s="1"/>
  <c r="K142" s="1"/>
</calcChain>
</file>

<file path=xl/sharedStrings.xml><?xml version="1.0" encoding="utf-8"?>
<sst xmlns="http://schemas.openxmlformats.org/spreadsheetml/2006/main" count="2898" uniqueCount="550">
  <si>
    <t>Projecte executiu PCCB Àrea Administrativa P 4ª Instal·lacions mecàniques. Hospital Sant Joan de Deu</t>
  </si>
  <si>
    <t>PRESSUPOST</t>
  </si>
  <si>
    <t>Preu</t>
  </si>
  <si>
    <t>Amidament</t>
  </si>
  <si>
    <t>Import</t>
  </si>
  <si>
    <t>Obra</t>
  </si>
  <si>
    <t>01</t>
  </si>
  <si>
    <t>PressupostPCCB Àrea Administrativa Instal·lacions elèctriques</t>
  </si>
  <si>
    <t>Capítol</t>
  </si>
  <si>
    <t>Instal·lacions elèctriques</t>
  </si>
  <si>
    <t>Titol 3</t>
  </si>
  <si>
    <t>Línies generals</t>
  </si>
  <si>
    <t>'01.01.01</t>
  </si>
  <si>
    <t>EG317352</t>
  </si>
  <si>
    <t>m</t>
  </si>
  <si>
    <t>Cable amb conductor de coure de 0,6/1 kV de tensió assignada, amb designació SZ1-K (AS+), tripolar, de secció 3 x 6 mm2, amb coberta del cable de poliolefines amb baixa emissió fums, col·locat superficialment</t>
  </si>
  <si>
    <t>EG317662</t>
  </si>
  <si>
    <t>Cable amb conductor de coure de 0,6/1 kV de tensió assignada, amb designació SZ1-K (AS+), pentapolar, de secció 5 x 10 mm2, amb coberta del cable de poliolefines amb baixa emissió fums, col·locat superficialment</t>
  </si>
  <si>
    <t>EG3176A2</t>
  </si>
  <si>
    <t>Cable amb conductor de coure de 0,6/1 kV de tensió assignada, amb designació SZ1-K (AS+), pentapolar, de secció 5 x 50 mm2, amb coberta del cable de poliolefines amb baixa emissió fums, col·locat superficialment</t>
  </si>
  <si>
    <t>TOTAL</t>
  </si>
  <si>
    <t>02</t>
  </si>
  <si>
    <t>Quadres</t>
  </si>
  <si>
    <t>'01.01.02</t>
  </si>
  <si>
    <t>EG63CEH1</t>
  </si>
  <si>
    <t>UT</t>
  </si>
  <si>
    <t>Instal.lacio de caixa per a preses de corrent amb proteccio, composta de: caixa mod. C8P/304 Hazemeyer o equivalent, amb 1 base 16 A 3P+N+T tipus Cetac, 2 bases 16 A 2p+t,  1 interruptor magnetotermic, corba C 16 A IVP, C-60-H Merlin Gerin o equivalent, 1 interruptor diferencial 25 A 30 mA IV P Merlin Gerin o equivalent , tot totalment instal.lat, connexionat i en funcionament.</t>
  </si>
  <si>
    <t>EG13U60Z</t>
  </si>
  <si>
    <t>UN</t>
  </si>
  <si>
    <t>Subministrament i instal·lació de SUBQUADRE P4 LABORATORIS 25 KA IP 30 PP, segons esquema elèctric i descripció en memòria. A mes a mes disposarà de: protecció per al circuit de comandament del quadre, amb comunicació amb el sistema de gestió centralitzada, contactes auxiliars en tots els dispositius, polsadors i llum d'estat de tots els elements, proteccions diferencials superinmunitzats i enregletat de sortida inclòs cablejat de comandament a altres quadres i sistema de gestió centralitzada, inclòs cablejat de l'alimentació dels motors dels interruptors automàtics desde tensió de SAI, i amb un 30 % d'espai lliure per a possibles ampliacions en ambdues barres.
Tot marca Schneider o equivalent. Totalment instal·lat, connexionat, i en funcionament.</t>
  </si>
  <si>
    <t>EG13U61Z</t>
  </si>
  <si>
    <t>Subministrament i instal·lació de SUBQUADRE SAI P4 LABORATORIS ICC 30 K A IP 30 PP, segons esquema elèctric i descripció en memòria. A mes a mes disposarà de: protecció per al circuit de comandament del quadre, amb comunicació amb el sistema de gestió centralitzada, contactes auxiliars en tots els dispositius, polsadors i llum d'estat de tots els elements, proteccions diferencials superinmunitzats i enregletat de sortida inclòs cablejat de comandament a altres quadres i sistema de gestió centralitzada, inclòs cablejat de l'alimentació dels motors dels interruptors automàtics desde tensió de SAI, i amb un 30 % d'espai lliure per a possibles ampliacions en ambdues barres.
Tot marca Schneider o equivalent. Totalment instal·lat, connexionat, i en funcionament.</t>
  </si>
  <si>
    <t>PPAU003</t>
  </si>
  <si>
    <t>pa</t>
  </si>
  <si>
    <t>Lloguer de COMMUTADOR DE POTÈNCIA XARXA-GRUP, per a la transferència de càrrega en el moment de fallada de xarxa, de manera automàtica al quadre de coberta. (Posada en marxa pel servei tècnic de Electramolins). Vàlid per a 1 o 2 grups.
Intensitat nominal minima 1.000 A.
Tot marca Electramolins o equivalent.
Totalment instal.lat, connexionat, provat i en funcionament.</t>
  </si>
  <si>
    <t>03</t>
  </si>
  <si>
    <t>Força</t>
  </si>
  <si>
    <t>'01.01.03</t>
  </si>
  <si>
    <t>EG61CEC8</t>
  </si>
  <si>
    <t>u</t>
  </si>
  <si>
    <t>Caixa de mecanismes per a centralització de funcions en lloc de treball, de material plàstic, de 4 columnes, amb capacitat per a 8 mecanismes modulars, muntat encastat</t>
  </si>
  <si>
    <t>EG631153</t>
  </si>
  <si>
    <t>Presa de corrent de tipus universal, bipolar amb presa de terra lateral (2P+T), 16 A 250 V, amb tapa,  color balnc, model SIMON 27 o equivalent, ref. 2705092-030, 27432-65, 2705610-030, encastada. Inclou tapa i marc embellidor.
Tot totalment instal·lat, connexionat, i en funcionament.</t>
  </si>
  <si>
    <t>EG611031</t>
  </si>
  <si>
    <t>Caixa de mecanismes, per a un element, preu mitjà, encastada</t>
  </si>
  <si>
    <t>EG31UPAA</t>
  </si>
  <si>
    <t>Instal.lació de punt de pressa de corrent (simple, multiple i en llocs de treball amb pressa multiple)/consums (raig X, porta automàtica, persiana automàtica, screens, fan-coils, splits, assecamans, quadres d'alarma, centraletes, control centralitzat, instrumentació, segons esquemes),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t>
  </si>
  <si>
    <t>EG31UCPC</t>
  </si>
  <si>
    <t>Instal.lació de punt d'alimentació de caixa per a preses de corrent trifasiques, segons esquemes,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t>
  </si>
  <si>
    <t>EG31UPCF</t>
  </si>
  <si>
    <t>Instal.lació de punt d'alimentació de comportes tallafoc,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t>
  </si>
  <si>
    <t>EG31UAPA</t>
  </si>
  <si>
    <t>Instal.lació de punt d'alimentació de porta automatica,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t>
  </si>
  <si>
    <t>EG38U001</t>
  </si>
  <si>
    <t>Connexio equipotencial de punts metal·lics en serveis i vestuaris mitjançant anella de cable de coure aïllat de 16 mm2 i derivacions als punts en cable de coure de 4 mm2, inclos connexio al cable, posada a terra de la safata, petit material i connexionat als punts metal·lics.</t>
  </si>
  <si>
    <t>04</t>
  </si>
  <si>
    <t>Infraestructures</t>
  </si>
  <si>
    <t>'01.01.04</t>
  </si>
  <si>
    <t>EG2DF6H1</t>
  </si>
  <si>
    <t>Safata metàl·lica reixa d'acer galvanitzat en calent, d'alçària 50 mm i amplària 300 mm, col·locada sobre suports horitzontals amb elements de suport</t>
  </si>
  <si>
    <t>EG2DF6D1</t>
  </si>
  <si>
    <t>Safata metàl·lica reixa d'acer galvanitzat en calent, d'alçària 50 mm i amplària 100 mm, col·locada sobre suports horitzontals amb elements de suport</t>
  </si>
  <si>
    <t>EG380902</t>
  </si>
  <si>
    <t>Conductor de coure nu, unipolar de secció 1x35 mm2, muntat superficialment</t>
  </si>
  <si>
    <t>05</t>
  </si>
  <si>
    <t>Sistema gestió instal·lacions</t>
  </si>
  <si>
    <t>'01.01.05</t>
  </si>
  <si>
    <t>EEV2C043</t>
  </si>
  <si>
    <t>U</t>
  </si>
  <si>
    <t>Subministrament i instal·lació de Quadre 17 P4. Laboratori.
Marca: Schneider Electric o equivalent.
Es controlara el estat de tots els mecanismes i el seu accionament de forma individual. 
Pel que fa als telerruptors i contactors, es disposarà de comandament i visualització d'estat.
Es displayaran, també, els multiparametres previstos al quadre.
Inclou part proporcional de cablejat d'interconnexió entre elements i canalització i caixes de derivació, i entre elements de camp / quadres i safata de senyals febles.
Addicionalment, la execució s'efectuarà segons el descrit a memòria.
Tot totalment instal·lat connexionado i en funcionament.</t>
  </si>
  <si>
    <t>EEV2C039</t>
  </si>
  <si>
    <t>TREBALLS D'ENGINYERIA, PROGRAMACIÓ I POSADA EN MARXA de les Instal·lacions de CONTROL incloses en aquest projecte. Comprèn:
 - Desenvolupament, de forma consensuada amb la Dir.Facultativa i/o representants de la Propietat, del projecte de Control pel que fa a les necessitats de sistema i solucions generals. Inclou el replanteig tècnic corresponent a l'arquitectura de comunicacions corresponent a l'edifici/s objecte d'el projecte.
 - Enginyeria de sistema, selecció de controladors i material de camp, realització d'esquemes de connexionat.
 - Programació de controladors per a la implementació de les regulacions, automatitzacions i gestió de sistema, segons el projecte de detall.
 - Disseny de les pantalles gràfiques de supervisió, amb punts d'interacció amb el sistema, per al/s lloc/s central/es de control. 
 - Verificació del correcte funcionament de sistema de control.
 - Posada en marxa, comprovació de tots els senyals tant físiques com d'integració.
 - Verificació del correcte funcionament del sistema de control.
 - Curs de formació per al personal designat a l'explotació de sistema.
És necessària la presència d'un representant de l'instal·lador durant la posada en marxa. La posada en marxa començarà quan la instal·lació s'hagi executat al 95% i s'acordarà amb Schneider Electric la data d'inici. Abans d'iniciar la posada en marxa haurà d'estar finalitzada la xarxa de comunicacions. Tots els equips hauran d'estar amb alimentació elèctrica per realitzar la posada en marxa.
TREBALLS DE SEGUIMENT DE LES INSTAL·LACIONS incloses en aquest projecte. Comprèn:
 - Treballs de seguiment i gestió del gestor o gestors de Schneider Electric per a aquest Projecte.
DESPESES MANUTENCIÓ / VIATGES / DIVERSOS. Comprèn:
 - Despeses de manutenció / viatges / diversos per a aquest Projecte.
Tot totalment instal·lat connexionado i en funcionament.</t>
  </si>
  <si>
    <t>06</t>
  </si>
  <si>
    <t>Conceptes complementaris</t>
  </si>
  <si>
    <t>'01.01.06</t>
  </si>
  <si>
    <t>XPAU0306</t>
  </si>
  <si>
    <t>Partida alçada a justificar. Treballs a realitzar en la instal.lació corresponent a aquest capítol degut a elements imprevistos que seran localitzats en el moment d'execució de l'obra i que representen modificació de treballs o desballestament d'elements no previstos.</t>
  </si>
  <si>
    <t>EY03U200</t>
  </si>
  <si>
    <t>Segellat i massissat de pas d'instal·lacions mitjançant morter de ciment i/o escuma, de característiques EI180 quan es tracti de pas entre sectors.</t>
  </si>
  <si>
    <t>PPAU999</t>
  </si>
  <si>
    <t>Lloguer de DIPOSIT DE COMBUSTIBLE, aeri de 3.000 l, d'acer, de tipus cilindric horitzontal de doble paret, pel que no cal disposar de cubell per recollida de vessaments. Inclou maniguets flexibles per a connexió als grups. Vàlid per a 1 o 2 grups.
Tot marca Electramolins o equivalent.
Totalment instal.lat, connexionat, provat i en funcionament.</t>
  </si>
  <si>
    <t>Instal·lacions d'il·luminació</t>
  </si>
  <si>
    <t>'01.02</t>
  </si>
  <si>
    <t>EH21U104</t>
  </si>
  <si>
    <t>Subministrament i instal·lació de Downlight LED marca LAMP model MINI KOMBIC G2 RD 2700 NW BR/WH Referencia: MK2RD25840NBRW, o equivalent. 
Totalment instal.lat, connexionat i en funcionament.</t>
  </si>
  <si>
    <t>EH2LUP12</t>
  </si>
  <si>
    <t>Subministrament i instal.lació de  Llumenera per encastar, PL306035OP5440NW PLAT G3 600x600 3600NW OPAL IP 65 WH de la marca LAMP o equivalent. Inclou accesoris de muntatge.
Totalment instal.lada, connexionada i en funcionament.</t>
  </si>
  <si>
    <t>EH2LU010</t>
  </si>
  <si>
    <t>Subministrament i instal.lació de  Llumenera per encastar, model 14740450 FIL LED G2 PRISM SUS 3000 NW WH de la marca LAMP o equivalent 
Totalment instal.lada, connexionada i en funcionament.</t>
  </si>
  <si>
    <t>EH2LU011</t>
  </si>
  <si>
    <t>Subministrament i instal.lació de  Llumenera per encastar, model 14740460 FIL LED G2 PRISM SUS 4600 NW WH de la marca LAMP o equivalent 
Totalment instal.lada, connexionada i en funcionament.</t>
  </si>
  <si>
    <t>EH2LU134</t>
  </si>
  <si>
    <t>ml</t>
  </si>
  <si>
    <t>Subministrament i instal.lació de Tira flexible modelo FINE LED STRIP IP20 24V 5M 12w 7000 WW de la marca LAMP. Modelo para LED MID-POWER la marca LAMP o equivalent, (S9600900/9600483/9600400/9600493/9600503/9246800/9600583).
Totalment instal.lada, connexionada i en funcionament.</t>
  </si>
  <si>
    <t>EH2LU015</t>
  </si>
  <si>
    <t>Subministrament i instal.lació de  Llumenera estanca 840 IP65 NW 1200 negre de la marca SIMON o equivalent referencia 84030038-884
Totalment instal.lada, connexionada i en funcionament.</t>
  </si>
  <si>
    <t>EH61RH9A</t>
  </si>
  <si>
    <t>Llum d'emergència amb làmpada led, amb una vida útil de 100000 h, no permanent i estanca amb grau de protecció IP66, aïllament classe II, amb un flux aproximat de 240 a 270 lúmens, 1 h d'autonomia, de forma rectangular amb difusor i cos de policarbonat, preu alt, col·locat encastat</t>
  </si>
  <si>
    <t>EG62U001</t>
  </si>
  <si>
    <t>Interruptor, de tipus universal, unipolar (1P), 16 AX/250 V, amb tecla,  encastat, Model Simon serie 27 , ref. 27101-65, 27900-32, 27601-65, o equivalent.
Tot totalment instal·lat connexionat i en funcionament</t>
  </si>
  <si>
    <t>EG62D19K</t>
  </si>
  <si>
    <t>Interruptor, unipolar (1P), 10 AX/250 V, amb tecla i amb caixa de superfície estanca, amb grau de protecció IP-55, preu alt, muntat superficialment</t>
  </si>
  <si>
    <t>EG641173</t>
  </si>
  <si>
    <t>Subministrament i instal·lació de polsador per a accionament de persiana, doble tecla, 10 A 250 V, Model Simon serie 27, o equivalent, encastat. Totalment instal·lat, connexionat i en funcionament.</t>
  </si>
  <si>
    <t>EG731181</t>
  </si>
  <si>
    <t>Interruptor detector de moviment, de tipus universal, per a càrregues resistives de fins a 1000 W de potència i 230 V de tensió d'alimentació, de 10 a 300 s de temps de desconnexió, sensibilitat d'activació de 5 a 120 lux, amb tapa, preu econòmic, encastat</t>
  </si>
  <si>
    <t>EG31UPAL</t>
  </si>
  <si>
    <t>Instal.lació de punt de enllumenat (simple, conmutat, conmutat de encreuament, o d'encesa desde quadre especific),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multipolars en linies generals sobre safata i unipolars sota tub en derivació a sala i fins al punt de llum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 Inclòs ajudes de paleteria.</t>
  </si>
  <si>
    <t>EG32UPAL</t>
  </si>
  <si>
    <t>Instal.lació de punt de enllumenat passadís,,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multipolars en linies generals sobre safata i unipolars sota tub en derivació a sala i fins al punt de llum de seccions segons esquema unifilar electric del projecte, i inclos circuits per a inhibició de les llums d'emergència.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caixas de derivació de les dimensions segons nombre de cables a allotjar i en compliment del REBT, aïllants, no propagadors de la flama i lliures d'halogens. Tot totalment instal.lat connexionat i en funcionament.</t>
  </si>
  <si>
    <t>EG34UPAL</t>
  </si>
  <si>
    <t>Instal.lació de punt de llum  d'emergència,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multipolars en linies generals sobre safata i unipolars sota tub en derivació a sala i fins al punt de llum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 Inclòs ajudes de paleteria.</t>
  </si>
  <si>
    <t>EG13EAL1</t>
  </si>
  <si>
    <t>Subministre i instal.lació de QUADRE PER A ENCES CENTRALITZAT DE L'ENLLUMENAT, comprenent 3 encesas, composat per: un cofret amb porta transparent, inclos un polsador d'ences i apagat, pilot indicador d'estat per a cada una de les enceses esmentades inclos cablejat de comandament a altres quadres i a sistema de gestió centralitzada, tot marca Merlin Gerin o similar, totalment instal.lat, connexionats tots els elements a instal.lar en quadre i en funcionament.</t>
  </si>
  <si>
    <t>EG62U100</t>
  </si>
  <si>
    <t xml:space="preserve">Subministrament i instal·lació de modul de relés amb tres contactes per al control de l'enllumenat i instal·lació de climatització de la sala, instal·lat a caixa amb carril DIN per a la seva subjecció. 
Totalment instal·lat, connexionat i en funcionament. </t>
  </si>
  <si>
    <t>EHV2U009</t>
  </si>
  <si>
    <t>Subministrament i instal·lació del Sistema de Gestió de l'encesa i apagat de la il·luminació e-Controller 1-10V de la marca e-CONTROLS. Rep informació des de un o diversos emissors i actua sobre la seva sortida. per la correcta gestió de les enceses incloses als plànols i memòria descriptiva del projecte.Muntatge superficial. Inclou sortida analògica 1-10V per regulació.
Totalment instal·lat, connexionat i en funcionament.</t>
  </si>
  <si>
    <t>EHV2U004</t>
  </si>
  <si>
    <t>Subministrament i instal·lació de Multisensor autònom model AutoDim 1-10V de la marca e-CONTROLS o equivalent que inclou sensor de lluminositat (amb rang 0-1000 lux) que proporciona detecta el nivell de llum de la zona i envia la informació al sistema de control i detecció de moviment. Amb entrada auxiliar de commutació fase per control d'escena i regulació manual.
Radi màxim de 6m. Muntatge encastat en falç sostre. Grau de protecció IP20 i Classe III. Totalment instal·lat, connexionat amb la xarxa elèctrica, les llumeneres i sistema de control i en funcionament.</t>
  </si>
  <si>
    <t>EHV2U101</t>
  </si>
  <si>
    <t>Posada en funcionament de la instal·lació del sistema de gestió de l'enllumenat i formació del personal de manteniment. Inclou: enginyeria i programació dels equips conforme als esquemes del projecte, treballs de posada en funcionament de la instal·lació, formació del personal per la correcta manipulació de les instal·lacions, memòria de funcionament i manual de l'usuari. Instal·lació totalment instal·lada, provada, connexionada i en funcionament.</t>
  </si>
  <si>
    <t>Telecomunicacions</t>
  </si>
  <si>
    <t>Veu i dades</t>
  </si>
  <si>
    <t>'01.03.01</t>
  </si>
  <si>
    <t>EP74W811</t>
  </si>
  <si>
    <t>Armari metàl·lic amb bastidor tipus rack 19´´ marca RETEX, de 42 unitats d'alçària, de 2200 x 800 x 800 mm (alçària x amplària x fondària), d'1 compartiment, amb 1 porta de vidre securitzat amb pany i clau, amb panells laterals i estructura desmuntable i canal vertical interior per distribució de cablejat de 1,5m de longitud inclos, col·locat</t>
  </si>
  <si>
    <t>EP7Z1D58</t>
  </si>
  <si>
    <t>Panell integrat fix, equipat amb 24 connectors RJ45 categoria 6a U/UTP Systimax o equivalent, per a muntar sobre bastidor rack 19´´, d'1 unitat d'alçària, amb organitzador de cables, fixat mecànicament</t>
  </si>
  <si>
    <t>EP7ZE091</t>
  </si>
  <si>
    <t>Regleta d'alimentació fixa, amb 8 bases schucko 2P+T de 16 A i 250 V, per a armaris rack 19´´, d'1 unitat d'alçària, muntatge horitzontal, fixada mecànicament</t>
  </si>
  <si>
    <t>EP7ZA161</t>
  </si>
  <si>
    <t>Mòdul de ventiladors per a armari de comunicacions rack 19´´, amb 6 ventiladors de tipus axial, de 2 unitats d'alçària, 230 V de tensió d'alimentació i un cabal d'aire de 800 m3/h, col·locat</t>
  </si>
  <si>
    <t>EP7ZU001</t>
  </si>
  <si>
    <t xml:space="preserve">Subministrament i instal.lació de communtador estàtic 16 A II Socomec o equivalent. Totalment instal·lat, connexionat i en funcionament.	</t>
  </si>
  <si>
    <t>EP4AU001</t>
  </si>
  <si>
    <t>Safata 360G2 iPatch ready per 4 mòduls marca COMMSCOPE ref.760193763</t>
  </si>
  <si>
    <t>EP4AU002</t>
  </si>
  <si>
    <t>Mòdul 360 LazrSPEED iPatch ready amb 6C dúplex marca COMMSCOPE ref.760109256</t>
  </si>
  <si>
    <t>EP4AU003</t>
  </si>
  <si>
    <t>Kit rolosplice amb dos safatas per a 32 fibres 1 unitat marca SYSTIMAX model 760039867 o equivalent, col·locat.</t>
  </si>
  <si>
    <t>EP43C453</t>
  </si>
  <si>
    <t>Cable de xarxa de bifibra LC-LC LSZH 10FT LazrSPEED marca SYSTIMAX ref. FFXLCLC42-MXF010 o equivalent, col·locat</t>
  </si>
  <si>
    <t>EP4A2C11</t>
  </si>
  <si>
    <t>Cable de fibra òptica per a ús interior, amb 12 fibres OM3 LazrSPEED 300 LSZH (per fer 2 x 6 enllaços) ref. Systimax 700009749 Marca: COMMSCOPE</t>
  </si>
  <si>
    <t>EP4TU010</t>
  </si>
  <si>
    <t>Preparació d'una punta d'un cable de fibra òptica de fins a 48 fibres com a màxim, amb pelat de cobertes, pelat de tubs, neteja i identificació de fibres, en caixa o safata d'empiulament amb terminacions Pigtails de 5FT LC LazrSPEED Multimodo LSZH Ref. FBXLCUC11-MXF005 de la marca COMMSCOPE</t>
  </si>
  <si>
    <t>EP43U901</t>
  </si>
  <si>
    <t xml:space="preserve">Certificació d'enllaços de fibra </t>
  </si>
  <si>
    <t>EP434630</t>
  </si>
  <si>
    <t>Cable per a transmissió de dades amb conductor de coure, de 4 parells, categoria 6 A U/UTP Schneider Electric o equivalent, aïllament de poliolefina i coberta de PVC, no propagador de la flama segons UNE-EN 60332-1-2, col·locat sota tub o canal</t>
  </si>
  <si>
    <t>EG22H715</t>
  </si>
  <si>
    <t>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 muntat sobre sostremort</t>
  </si>
  <si>
    <t>EP7311F3</t>
  </si>
  <si>
    <t>Presa de senyal de veu i dades, de tipus universal, amb connector RJ45 simple, categoria 6 A UTP Systimax, amb connexió per desplaçament de l'aïllament, amb tapa, preu alt, encastada</t>
  </si>
  <si>
    <t>EG61K221</t>
  </si>
  <si>
    <t>Caixa d'1 element, per a mecanisme universal, d'ABS, de preu alt, muntada superficialment</t>
  </si>
  <si>
    <t>EP43U900</t>
  </si>
  <si>
    <t>Certificació, per part del fabricant, de tots els punts de veu i dades i preses de telefonia, segons normativa ISO/IEC 11801:2002, Classe E. Incloent l'entrega de documents d'homologació i calibrat de l'equipament, les certificacions, i plànols d'ubicació de punts numerats en format electrònic, a la direcció facultativa.</t>
  </si>
  <si>
    <t>'01.03.02</t>
  </si>
  <si>
    <t>EG2JRU001</t>
  </si>
  <si>
    <t>Suministre e instal·lació de columna fixa d'alumini anoditzat amb dues cares, 3,1-3,5 m. a ajustar a pressió entre el terra i el sostre. Inclou coberta fotnal, fixació al terra, peça de tope, brida de protecció contra estrebades, fixació al terrra, placa de fixació al terr, kit de posta a terra e instruccions de montatge,  amb part proporcional d'accessoris i d'elements d'acabat</t>
  </si>
  <si>
    <t>EG2B1611</t>
  </si>
  <si>
    <t>Canal d'alumini, per adaptació de mecanismes, d'amplària 150 mm, de fondària 60 mm, d'1 tapa, amb 3 compartiments com a màxim, anoditzat gris, amb adaptador modular per tapa de 65 mm, densitat de llocs de treball baixa, (1 lloc de treball cada 3 m) , considerant 6 mecanismes per cada lloc de treball, muntada sobre paraments, amb part proporcional d'accessoris i d'elements d'acabat</t>
  </si>
  <si>
    <t>'01.03.03</t>
  </si>
  <si>
    <t>XPAUU016</t>
  </si>
  <si>
    <t>Audiovisuals</t>
  </si>
  <si>
    <t>Megafonia</t>
  </si>
  <si>
    <t>'01.04.01</t>
  </si>
  <si>
    <t>EP35U001</t>
  </si>
  <si>
    <t>Subministrament i instal·lació d'altaveu de sostre amb Certificat EN54 IP21 de xassís metàl·lic i tot rang. 1x6.5´´; Resposta en freqüència: 404Hz-10100kHz; Cobertura: 128°@2kHz; Sensibilitat: 78dB SPL (1w@*4m); Màxim SPL: 98.2dB; Potència (Nominal): 6Wts; Potència (100V): 1.5/3/6; Ancoratge: Moll fixació. Connexió: Borna ceràmica 2 pin. Dimensions (ØxPr): 80x106mm.; Diàmetre de tall: 167mm. Pes: 1,3Kgr. Acabat: RAL 9010-Blanc Pur.
Model SPCF-06W-65-EN54 de ASL
Tot totalment instal·lat connexionat i en funcionament.</t>
  </si>
  <si>
    <t>EP35U016</t>
  </si>
  <si>
    <t>Subministrament i instal·lació de punt de connexió d'altaveu/projector incloent conductor de coure flexible especific per a compliment de n orma EN-54, apantallat resistent al foc y coberta LSZH, incloent part proporcinal de canalització de tub flexible i rígid, lliure d'halògens i baixa emissió de fums, caixes de derviación, petit material i muntatge de fil conductor de línia des de centraletes estesa per safata. Completament instal·lat. Execució en superficie per fals sostre i encastat a sales. 
Totalmente instal·lat, connexionat, provat i en funcionament.</t>
  </si>
  <si>
    <t>PPAUU500</t>
  </si>
  <si>
    <t>Partida alçada d'abonament integre. Conexió de xarxa de megafonia a la xarxa existent a la planta, de forma provisional, fins a la execució de la xarxa definitiva.
Totalment instal:lat, connexionat, i en funcionament.</t>
  </si>
  <si>
    <t>TV-Video</t>
  </si>
  <si>
    <t>Titol 4</t>
  </si>
  <si>
    <t>TV</t>
  </si>
  <si>
    <t>'01.04.02.01</t>
  </si>
  <si>
    <t>EP132103</t>
  </si>
  <si>
    <t>Caixa de derivació amb 2 derivacions, de base metàl·lica i envoltant de material plàstic, muntada superficialment</t>
  </si>
  <si>
    <t>EP13U004</t>
  </si>
  <si>
    <t>Carga Terminal EasyF 75Ohm con Bloqueo DC,Ref 4087 de Televés o equivalent.Tot totalment instal·lat connexionat i en funcionament.</t>
  </si>
  <si>
    <t>EP411246</t>
  </si>
  <si>
    <t>Cable coaxial amb conductor de coure rígid, aïllament de poliolefina, pantalla amb cinta de coure / Pet més trena de coure amb cobertura del 40% i coberta de poliolefina termoplàstica lliure d'halògens, de baixa emissió de fums i opacitat reduïda, no propagador de la flama segons UNE-EN 60332-1-2, amb una impedància de 75 Ohm, col·locat en canal o safata</t>
  </si>
  <si>
    <t>EP141213</t>
  </si>
  <si>
    <t>Presa de senyal de R/TV-SAT de derivació única, de tipus universal, amb tapa, de preu alt, encastada</t>
  </si>
  <si>
    <t>PPAUU600</t>
  </si>
  <si>
    <t>Partida alçada d'abonament integre. Conexió de xarxa coaxial d'antena de TV a la xarxa existent a la planta, de forma provisional, fins a la execució de la xarxa definitiva.
Totalment instal:lat, connexionat, i en funcionament.</t>
  </si>
  <si>
    <t>Video</t>
  </si>
  <si>
    <t>'01.04.02.02</t>
  </si>
  <si>
    <t>EP22U300</t>
  </si>
  <si>
    <t>Pressa de video format per un conector HDMI, per a muntatge encastat, inclos marc. Totalment instal·lat, connexionat, provat i en funcionament.</t>
  </si>
  <si>
    <t>EP43U001</t>
  </si>
  <si>
    <t>Instal·lació elèctrica amb cable de interconexió entre unitats del sistema per al comandament ,transmisió de dades i suministrament d'energia electrica, constituida per cable  de cinc conductors de cable electrolític amb aïllament i coberta de PVC, tres d'ells amb protecció antiparasitaria, totalment instal.lat i en funcionament. Inclou tot el material i accessoris per a la seva total instal·lació.</t>
  </si>
  <si>
    <t>'01.04.03</t>
  </si>
  <si>
    <t>XPAU0017</t>
  </si>
  <si>
    <t>Instal·lacions de protecció contraincendis</t>
  </si>
  <si>
    <t>Detecció</t>
  </si>
  <si>
    <t>'01.05.01</t>
  </si>
  <si>
    <t>UDET036</t>
  </si>
  <si>
    <t>Detector óptico de humo para sistema analógico, incorpora algoritmos de verificación y compensación de suciedad. Marca Detnov, modelo DOD-220A. Led indicador de estado y salida para piloto remoto o zumbador, sistema anti hurto. Color blanco. Permite realizar la instalación sin polaridad. Precisa base de conexión Z-200 o Z-200-H. Certificado CPR EN54-7. Dimensiones: 100 x 40 mm</t>
  </si>
  <si>
    <t>UDET176</t>
  </si>
  <si>
    <t>Base de conexión para detectores de las series 200 y 200A. Marca Detnov, modelo Z-200. Dispone de sistema anti hurto del detector. Contactos metálicos inoxidables. Color blanco. Dimensiones: 5 x 100 mm.</t>
  </si>
  <si>
    <t>UDET099</t>
  </si>
  <si>
    <t>Pulsador de alarma analógico rearmable con aislador incorporado, para montaje en superficie. Marca Detnov, modelo MAD-451-I, con tapa basculante de protección TBD-450-IW. Incorpora led indicador de estado y llave de prueba. Color rojo. Certificados CPR EN54-11 y EN54-17. Dimensiones: 85x85x55 mm</t>
  </si>
  <si>
    <t>UDET181</t>
  </si>
  <si>
    <t>Sirena con flash analógica con aislador incorporado para conexión directa al lazo. Marca Detnov, modelo MAD-465-I. Bajo consumo. 32 tonos  y 3 volúmenes configurables (Bajo, Medio, Alto). Potencia acústica 76 dBA a 117 dBA, dependiendo del tono seleccionado. Ocupa una dirección en el lazo. Color rojo. Uso de interior y exterior. IP65. Base alta para entrada de tubo visto. Certificado CPR EN54-3 y EN54-17. Dimensiones: 100 x 75 mm.</t>
  </si>
  <si>
    <t>UDET205</t>
  </si>
  <si>
    <t>Flash de color blanco con base roja para instalación en pared. Marca Detnov, modelo PED-221W. Cobertura del flash W-2,4-8. IP21C, alimentación a 24Vdc, consumo de 25 a 40mA dependiendo del tono, 32 tonos. Uso de interior. Certificado EN54-23.</t>
  </si>
  <si>
    <t>UDET078</t>
  </si>
  <si>
    <t>Módulo analógico monitor de 1 entrada técnica supervisada para la señalización de estado de equipos que proporcionan un contacto NC o NA. Marca Detnov, modelo MAD-401. Ocupa una dirección en el lazo. Alimentación directa desde el lazo. Incluye led indicador de estado. Conexionado mediante regletas extraíbles de hasta 2,5mm2 de sección. Posibilidad de ser instalado en carril DIN o montaje plano a pared en caja BOX-ONE Consumo menor de 300µA en reposo. Permite realizar la instalación sin polaridad. Color rojo. Dimensiones 100 x 82 x 23 mm. Certificado CPR EN54-18.</t>
  </si>
  <si>
    <t>UDET084</t>
  </si>
  <si>
    <t>Módulo analógico de control de 2 salidas de relé libre de tensión que proporciona dos contactos C, NA, NC no reseteable. Marca Detnov, modelo MAD-412. Ocupa dos direcciones en el lazo. Alimentación directa desde el lazo. Incluye led indicador de estado. Conexionado mediante regletas extraíbles de hasta 2,5mm2 de sección. Posibilidad de ser instalado en carril DIN o montaje plano a pared en caja BOX-ONE. Consumo menor de 300µA en reposo. Permite realizar la instalación sin polaridad. Color rojo. Dimensiones 100 x 82 x 23 mm. Certificado CPR EN54-18.</t>
  </si>
  <si>
    <t>UDET999</t>
  </si>
  <si>
    <t>Retenedor electromagnético para montaje en superficie con pulsador de desbloqueo. Marca Detnov, modelo RED-100. Fuerza de retención: 400N. Alimentación: 24Vcc/67mA. Imán IP54, retenedor IP42. Se suministra con placa de retención con rótula. Protección de polaridad inversa. Dimensiones: 110x85x38 mm.</t>
  </si>
  <si>
    <t>UDET009</t>
  </si>
  <si>
    <t>Central analógica de detección de incendios compacta de 1 lazo, marca Detnov modelo CAD-150-1. Capacidad de 250 direcciones (detectores, módulos, sirenas o pulsadores). Función de auto búsqueda y autodiagnóstico. 250 zonas programables, 20 zonas de visualización de alarma y avería mediante leds, registro histórico de 6.000 eventos, software de configuración y mantenimiento gratuitos, configuración mediante puerto USB, 2 salidas supervisadas de sirenas y 2 salidas de relés libres de tensión configurables en placa. Display gráfico LCD. Salida auxiliar de 24V. Cabina de plástico ABS con posibilidad de empotrar. Teclado multilingüe. Conectable a red de 32 centrales y repetidores mediante RS485 o fibra óptica. Salida Modbus para integraciones y Contact ID para conexión a CRA (opcionales). Telemantenimiento y control remoto a través de la tarjeta TED-151WS. Certificado CPR EN54-2, EN54-4 y EN54-13. Precisa de 2 baterías BTD-1207 no incluidas. Dimensiones: 430 x 268 x 109 mm.</t>
  </si>
  <si>
    <t>E301498</t>
  </si>
  <si>
    <t>Suministro e instalación de metro lineal de cable manguera 2x1.5-LHR para el lazo analógico. Formado por un par de hilos trenzados y apantallados, de sección 1,5 mm2. Trenzado de 20 vueltas por metro. Pantalla de aluminio con hilo de drenaje. Resistente al fuego según UNE 50200. De color rojo y cobre pulido flexible, resistente al fuego y libre de halógenos. Aislamiento de silicona. Instalado bajo tubo corrugado/rigit metal·lic de 16mm. Ejecución en superficie y en ciertos tramos empotrado. Incluso p.p. de cajas de derivación, tubo corrugado en tramos empotrados, tubo metalico rigido en tramos vistos, regletas, soportes y pequeño material. 
Totalmente medida la longitud instalado, conexionado y probado.</t>
  </si>
  <si>
    <t>'01.05.02</t>
  </si>
  <si>
    <t>XPAU0018</t>
  </si>
  <si>
    <t>Protecció i seguretat</t>
  </si>
  <si>
    <t>CTTV</t>
  </si>
  <si>
    <t>'01.06.01</t>
  </si>
  <si>
    <t>EPA1U001</t>
  </si>
  <si>
    <t>Subministrament i instal.lació de llicència per a càmera Milestone Xprotect Enterprise.</t>
  </si>
  <si>
    <t>Control accessos</t>
  </si>
  <si>
    <t>'01.06.02</t>
  </si>
  <si>
    <t>'01.06.03</t>
  </si>
  <si>
    <t>XPAU0107</t>
  </si>
  <si>
    <t>CQ</t>
  </si>
  <si>
    <t>Control de Qualitat</t>
  </si>
  <si>
    <t>'01.CQ</t>
  </si>
  <si>
    <t>XPAUU004</t>
  </si>
  <si>
    <t>Partida alçada d'abonament integre corresponent a les proves d’assaig de laboratori previstes en el Programa de Control de Qualitat (PCQ) elaborat per la Direcció d’execució a l’inici de les obres, amb un import previst de l’1% sobre el Pressupost d’execució material d’obra (PEM).
Inclou la contractació d’un Laboratori d’assaigs, pel control de qualitat de l’edificació, homologat i acreditat per l’administració, per portar a terme les proves previstes en el Programa de Control de Qualitat (PCQ), i/o les possibles proves que se’n derivin durant el transcurs de les obres; prèvia acceptació de la Direcció Facultativa.
Inclou la gestió de les proves de Laboratori previstes en el Programa de Control de Qualitat, els mitjans auxiliars i les ajudes d’obra civil necessàries per portar-les a terme.
Les condicions exigides per aquests Laboratoris són les que estableix el Decret 149/2017, de 17 d'octubre, de les entitats de control de qualitat de l'edificació i dels laboratoris d'assaigs per al control de qualitat de l'edificació.
Les obligacions dels Laboratoris d'assaigs per al control de qualitat de l'edificació són:
Donar assistència tècnica i lliurar els resultats de la seva activitat a l'agent autor/a de l'encàrrec i, en tot cas, al responsable tècnic/a de la recepció i acceptació dels resultats de l'assistència, ja sigui el director/a de l'execució de les obres o l'agent que correspongui en les fases de projecte, l'execució de les obres i la vida útil de l'edifici.
Justificar el compliment dels requisits exigits per desenvolupar la seva activitat, entre els quals s’hi troben els de tenir implantat un sistema de gestió de la qualitat que compleix els requisits generals per a la competència dels laboratoris d'assaigs de la norma UNE-EN ISO/IEC 17025 vigent, que defineixi els procediments i mètodes d'assaigs que utilitza en la seva activitat i que disposi de la capacitat, el personal, els mitjans i els equips adequats per a la correcta realització dels assaigs.
Inclou noves proves, no previstes en el Programa  inicial de Control de Qualitat, sempre i quan no es superi l’import total de l’1% previst pel Control de Qualitat, segons indicacions de la Direcció Facultativa.</t>
  </si>
  <si>
    <t>XPAU9C10</t>
  </si>
  <si>
    <t>Projectes de legalització corresponent a la instal·lació electrica de la obra (baixa tensió) comprenent a partir de la documentació de concurs de l'obra la incorporació de les modificacions realitzades en el transcurs de la mateixa, visat pels organismes corresponents i tràmits de legalització amb els costos que de ells es derivin, entregant a la propietat la documentació final corresponent.</t>
  </si>
  <si>
    <t>GR</t>
  </si>
  <si>
    <t>Gestió de residus</t>
  </si>
  <si>
    <t>'01.GR</t>
  </si>
  <si>
    <t>E2R2U300</t>
  </si>
  <si>
    <t>Trasllat i classificació en obra dels residus de construcció o demolicions. Transport i entrega de residus a cente autoritzat de reciclatge/abocador.
Inclou taxes i impostos.</t>
  </si>
  <si>
    <t>SS</t>
  </si>
  <si>
    <t>Seguretat i salut</t>
  </si>
  <si>
    <t>'01.SS</t>
  </si>
  <si>
    <t>XPAUU001</t>
  </si>
  <si>
    <t>Partida alçada d'abonament integre per la Seguretat i Salut a l'obra general, en base a l'Estudi i el Pla de Seguretat i Salut, i mesures de protecció i prevenció necessàries en fase d'execució. on s'inclou:
   01-Equips de protecció individual.
   02-Despeses de formació en seguretat i salut
   03-Despeses de control de salut, que inclouen:
        - Construir pantalles antipols. No s'haurà de extreure les pantalles de cada zona fins que l'obra no estigui totalment acabada, la zona ben neta i inspeccionada i sempre evitant la dispersió de pols en l'ambient.
        - Segellar forats, canonades, i conductes adequadament per evitar la propagació de pols.
        - Construir una avantcambra, abans de l'inici de l'obra, quan l'accés a l'àrea de treball sigui adjacent a zones que precisen mantenir un ambient net, tals com laboratoris i estabulari.
        - Controlar la autorització d'accés a les obres a persones alienes i controlar que disposin dels EPI obligatoris a la zona.
        - Controlar que tot el personal que accedeixi a l'àrea de treball disposi dels EPI obligatoris a la zona.
        - Controlar que els sistemes de ventilació funcionin correctament a les zones d'obres i a les adjacents.
        - Eliminar la runa en contenidors tancats i a través d'una tovera que els aboqui a un contenidor tancat.
        - Definir circuits de circulació específica per als operaris, material i runa.
        - Mantenir una freqüència addient de les neteges d'obra i les àrees adjacents, per tal que la zona quedi neta i ordenada a l'acabar la jornada.</t>
  </si>
  <si>
    <t xml:space="preserve">IMPORT TOTAL DEL PRESSUPOST : </t>
  </si>
  <si>
    <t>Justificació d'elements</t>
  </si>
  <si>
    <t>Nº</t>
  </si>
  <si>
    <t>Codi</t>
  </si>
  <si>
    <t>U.A.</t>
  </si>
  <si>
    <t>Descripció</t>
  </si>
  <si>
    <t>Partida d'obra</t>
  </si>
  <si>
    <t>P-1</t>
  </si>
  <si>
    <t>Rend.:</t>
  </si>
  <si>
    <t>P-2</t>
  </si>
  <si>
    <t>P-3</t>
  </si>
  <si>
    <t>P-4</t>
  </si>
  <si>
    <t>Mà d'obra</t>
  </si>
  <si>
    <t>A012M000</t>
  </si>
  <si>
    <t>h</t>
  </si>
  <si>
    <t>Oficial 1a muntador</t>
  </si>
  <si>
    <t>/R</t>
  </si>
  <si>
    <t>x</t>
  </si>
  <si>
    <t>=</t>
  </si>
  <si>
    <t>A013M000</t>
  </si>
  <si>
    <t>Ajudant muntador</t>
  </si>
  <si>
    <t>Subtotal mà d'obra</t>
  </si>
  <si>
    <t>Material</t>
  </si>
  <si>
    <t>BEV2C043</t>
  </si>
  <si>
    <t>Quadre 17 P4. Laboratori.
Marca: Schneider Electric o equivalent.
Inclou part proporcional de cablejat d'interconnexió entre elements i canalització i caixes de derivació, i entre elements de camp / quadres i safata de senyals febles.</t>
  </si>
  <si>
    <t>Subtotal material</t>
  </si>
  <si>
    <t>Cost directe</t>
  </si>
  <si>
    <t>Total</t>
  </si>
  <si>
    <t>P-5</t>
  </si>
  <si>
    <t>A012H000</t>
  </si>
  <si>
    <t>Oficial 1a electricista</t>
  </si>
  <si>
    <t>A013H000</t>
  </si>
  <si>
    <t>Ajudant electricista</t>
  </si>
  <si>
    <t>BG13EAL1</t>
  </si>
  <si>
    <t>QUADRE PER A ENCES CENTRALITZAT DE L'ENLLUMENAT, comprenent 3 encesos, composat per: un cofret amb porta transparent, inclos un polsador d'ences i apagat, pilot indicador d'estat per a cada una de les enceses esmentades inclos cablejat de comandament a altres quadres i a sistema de gestió centralitzada, tot marca Merlin Gerin o similar</t>
  </si>
  <si>
    <t>P-6</t>
  </si>
  <si>
    <t>TAPA G/P TRANSPARENT 1 MODULO, ALTO=50</t>
  </si>
  <si>
    <t>A9F79432</t>
  </si>
  <si>
    <t>iC60N 4P 32A C</t>
  </si>
  <si>
    <t>FONDO ATORNILLADO P IP30, ANCHO=</t>
  </si>
  <si>
    <t>LV429359</t>
  </si>
  <si>
    <t>Acc.Acopl 4P Aguas Ab Inv NSX100</t>
  </si>
  <si>
    <t>A9F79210</t>
  </si>
  <si>
    <t>iC60N 2P 10A  C</t>
  </si>
  <si>
    <t>TAPA G/P TRANSPARENT 6 MODULOS, ALTO=3</t>
  </si>
  <si>
    <t>PUERTA TRANSPARENT P IP30, ANCHO=650mm</t>
  </si>
  <si>
    <t>TAPA P AUTOMATISMO INVERSOR UA/B</t>
  </si>
  <si>
    <t>TAPA G/P TRANSPARENT 3 MODULOS, ALTO=1</t>
  </si>
  <si>
    <t>PLETINA MANIOBRA AUXILIAR 220 240Vca</t>
  </si>
  <si>
    <t>LV429040</t>
  </si>
  <si>
    <t>TM100D 4P3R NSX100</t>
  </si>
  <si>
    <t>ENCLAVAMIENTO ELECTRICO IVE 48/440VCA</t>
  </si>
  <si>
    <t>A9Q11225</t>
  </si>
  <si>
    <t>Quick Vigi iC60 2P 25A 30mA AC</t>
  </si>
  <si>
    <t>LV429434</t>
  </si>
  <si>
    <t>MT100/160 220-240V 50/60HZ 208-277V 60Hz</t>
  </si>
  <si>
    <t>A9A26929</t>
  </si>
  <si>
    <t>iOF+OF/SD:DOBLE CONTACTO SE?LIZ.CONM</t>
  </si>
  <si>
    <t>ARMADURA P ANCHO=650, PROF.=400,</t>
  </si>
  <si>
    <t>A9F79206</t>
  </si>
  <si>
    <t>iC60N 2P  6A  C</t>
  </si>
  <si>
    <t>A9F79216</t>
  </si>
  <si>
    <t>iC60N 2P 16A  C</t>
  </si>
  <si>
    <t>LV426716</t>
  </si>
  <si>
    <t>Interruptor NSXm 25kA Vigi 50A 4P Elink</t>
  </si>
  <si>
    <t>REPARTIDOR ESCALONADO 160A, 4 PO</t>
  </si>
  <si>
    <t>Marco pivotante tapas P Ancho 650mm</t>
  </si>
  <si>
    <t>A9A26476</t>
  </si>
  <si>
    <t>iMX 100-415VCA</t>
  </si>
  <si>
    <t>TECHO P IP30 ANCHO=650MM, PROFUN</t>
  </si>
  <si>
    <t>1 contact auxiliar OF/SD/SDE/SDV (NS80</t>
  </si>
  <si>
    <t>METSECT5010</t>
  </si>
  <si>
    <t>TI 100/5A TIPO CC CABLE 21MM</t>
  </si>
  <si>
    <t>A9C30811</t>
  </si>
  <si>
    <t>iTL 1P 16A 230VCA 110VCC</t>
  </si>
  <si>
    <t>2 PAREDES LATERALES P IP30, PROF</t>
  </si>
  <si>
    <t>PLACA SOP P UA/BA INV. NSX250 HORIZONTAL</t>
  </si>
  <si>
    <t>RH99M 220a240Vca 50 60 400Hz</t>
  </si>
  <si>
    <t>PLETINA+ENCLAV.MECANICO NS100/250</t>
  </si>
  <si>
    <t>CARRIL MODULAR P APARAMENTA ACTI9</t>
  </si>
  <si>
    <t>METSEPM3200</t>
  </si>
  <si>
    <t>Analizador de redes PM3200 para montaje en carril DIN con pantallagrßfica retroiluminada.Clase de precisi¾n energÝa activa: 0,5S (IEC 62053-22).Entradas tensi¾n: 50-300V L-N o 80-570V L-LEntradas Intensidad: 3 x TIs x/5A</t>
  </si>
  <si>
    <t>TORO CERRADO IA 80MM</t>
  </si>
  <si>
    <t>TAPA G/P MULTI 9, 5 MODULOS, ALT</t>
  </si>
  <si>
    <t>CARRIL MODULAR P PROFUNDIDAD REGULABLE</t>
  </si>
  <si>
    <t>A9F79220</t>
  </si>
  <si>
    <t>iC60N 2P 20A C</t>
  </si>
  <si>
    <t>TAPA P INVERSOR NS250 HORIZONTAL</t>
  </si>
  <si>
    <t>LV429008</t>
  </si>
  <si>
    <t>NSX100F 4P SR Bloque de corte</t>
  </si>
  <si>
    <t>A9L16294</t>
  </si>
  <si>
    <t>LIMITADOR iQUICK PRD40R 3P+N CLASE II</t>
  </si>
  <si>
    <t>Tapa G/P Acti9, 3 Modulos, alto 150mm</t>
  </si>
  <si>
    <t>P-7</t>
  </si>
  <si>
    <t>LV426321</t>
  </si>
  <si>
    <t>Interruptor NSXm 36kA TM25D 4P/4P Elink</t>
  </si>
  <si>
    <t>LV426950</t>
  </si>
  <si>
    <t>CONT AUX OF/SD - 1 NA/NC P/NSXM</t>
  </si>
  <si>
    <t>TAPA G/P TRANSPARENT 4 MODULOS, ALTO=2</t>
  </si>
  <si>
    <t>METSECT5004</t>
  </si>
  <si>
    <t>TI 40/5A TIPO CC CABLE 21MM</t>
  </si>
  <si>
    <t>P-8</t>
  </si>
  <si>
    <t>BG22H710</t>
  </si>
  <si>
    <t>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t>
  </si>
  <si>
    <t>P-9</t>
  </si>
  <si>
    <t>BG2B1610</t>
  </si>
  <si>
    <t>Canal d'alumini, d'amplària 150 mm, de fondària 60 mm, d'1 tapa per a mecanisme modular, amb 3 compartiments com a màxim</t>
  </si>
  <si>
    <t>BG6Z2111</t>
  </si>
  <si>
    <t>Element per adaptar mecanismes modulars a canals i caixes, amb tapa de 65 mm</t>
  </si>
  <si>
    <t>BGW2C810</t>
  </si>
  <si>
    <t>Part proporcional d'accessoris per a canals d'alumini, d'amplària entre 110 i 170 mm, acabat anoditzat gris</t>
  </si>
  <si>
    <t>P-10</t>
  </si>
  <si>
    <t>BG2DF6D0</t>
  </si>
  <si>
    <t>Safata metàl·lica reixa d'acer galvanitzat en calent, d'alçària 50 mm i amplària 100 mm</t>
  </si>
  <si>
    <t>BGY2ABD1</t>
  </si>
  <si>
    <t>Part proporcional d'elements de suport per a safates metàl·liques d'acer galvanitzat en calent de 100 mm d'amplària, per a instal·lació sobre suports horitzontals</t>
  </si>
  <si>
    <t>P-11</t>
  </si>
  <si>
    <t>BG2DF6H0</t>
  </si>
  <si>
    <t>Safata metàl·lica reixa d'acer galvanitzat en calent, d'alçària 50 mm i amplària 300 mm</t>
  </si>
  <si>
    <t>BGY2ABH1</t>
  </si>
  <si>
    <t>Part proporcional d'elements de suport per a safates metàl·liques d'acer galvanitzat en calent de 300 mm d'amplària, per a instal·lació sobre suports horitzontals</t>
  </si>
  <si>
    <t>P-12</t>
  </si>
  <si>
    <t>BG2JRU001</t>
  </si>
  <si>
    <t>Columna fixa d'alumini anoditzat amb dues cares, 3,1-3,5 m. a ajustar a pressió entre el terra i el sostre. Inclou coberta fotnal, fixació al terra, peça de tope, brida de protecció contra estrebades, fixació al terrra, placa de fixació al terr, kit de posta a terra e instruccions de montatge,  amb part proporcional d'accessoris i d'elements d'acabat</t>
  </si>
  <si>
    <t>BGWRU001</t>
  </si>
  <si>
    <t>Part proporcional d'accessoris per a columna d'alumini, acabat anoditzat gris</t>
  </si>
  <si>
    <t>P-13</t>
  </si>
  <si>
    <t>BG317350</t>
  </si>
  <si>
    <t>Cable amb conductor de coure de 0,6/1 kV de tensió assignada, amb designació SZ1-K (AS+), tripolar, de secció 3 x 6 mm2, amb coberta del cable de poliolefines amb baixa emissió fums</t>
  </si>
  <si>
    <t>P-14</t>
  </si>
  <si>
    <t>BG317660</t>
  </si>
  <si>
    <t>Cable amb conductor de coure de 0,6/1 kV de tensió assignada, amb designació SZ1-K (AS+), pentapolar, de secció 5 x 10 mm2, amb coberta del cable de poliolefines amb baixa emissió fums</t>
  </si>
  <si>
    <t>P-15</t>
  </si>
  <si>
    <t>BG3176A0</t>
  </si>
  <si>
    <t>Cable amb conductor de coure de 0,6/1 kV de tensió assignada, amb designació SZ1-K (AS+), pentapolar, de secció 5 x 50 mm2, amb coberta del cable de poliolefines amb baixa emissió fums</t>
  </si>
  <si>
    <t>P-16</t>
  </si>
  <si>
    <t>P-17</t>
  </si>
  <si>
    <t>BG31UCPC</t>
  </si>
  <si>
    <t>Punt d'alimentació de caixa per a preses de corrent trifasiques, segons esquemes,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t>
  </si>
  <si>
    <t>P-18</t>
  </si>
  <si>
    <t>BG31UPAA</t>
  </si>
  <si>
    <t>Punt de pressa de corrent (simple, multiple i en llocs de treball amb pressa multiple)/consums (raig X, porta automàtica, persiana automàtica, screens, fan-coils, splits, assecamans, quadres d'alarma, centraletes, control centralitzat, instrumentació, segons esquemes),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t>
  </si>
  <si>
    <t>P-19</t>
  </si>
  <si>
    <t>P-20</t>
  </si>
  <si>
    <t>BG31UPCF</t>
  </si>
  <si>
    <t>Punt d'alimentació de comportes tallafoc, inclos: cablejat amb conductor de coure de designació UNE RZ1-K (AS) 0,6/1 kV amb baixa emissivitat de fums en circuits de subministrament normal i amb conductor de coure de designació UNE SZ1-K (AS+) 0,6/1 kV no propagador de la flama i resistent al foc UNE-EN 50200 en circuits d'emergencia segons REBT, multipolar en linies generals sobre safata i unipolar sota tub en derivació a sala i fins al punt de consum de seccions segons esquema unifilar electric del projecte. Inclou canalitzacións mitjançant safata tipus reixeta i tubs de dimensions segons nombre de cables a allotjar i en compliment del REBT, flexible corrugat de PVC  en trams empotrats o en fals sostre, rigid de PVC en execució vista, aïllants, no propagadors de la flama i lliures d'halogens, i rigid d'acer en sales especifiques segons descripció en memoria/plec de condicions; inclou caixas de derivació de les dimensions segons nombre de cables a allotjar i en compliment del REBT, aïllants, no propagadors de la flama i lliures d'halogens. Tot totalment instal.lat connexionat i en funcionament.</t>
  </si>
  <si>
    <t>P-21</t>
  </si>
  <si>
    <t>P-22</t>
  </si>
  <si>
    <t>P-23</t>
  </si>
  <si>
    <t>BG380900</t>
  </si>
  <si>
    <t>Conductor de coure nu, unipolar de secció 1x35 mm2</t>
  </si>
  <si>
    <t>BGW38000</t>
  </si>
  <si>
    <t>Part proporcional d'accessoris per a conductors de coure nus</t>
  </si>
  <si>
    <t>P-24</t>
  </si>
  <si>
    <t>BG38U001</t>
  </si>
  <si>
    <t>ut</t>
  </si>
  <si>
    <t>P-25</t>
  </si>
  <si>
    <t>BG611030</t>
  </si>
  <si>
    <t>Caixa per a mecanismes, per a un element, preu mitjà</t>
  </si>
  <si>
    <t>P-26</t>
  </si>
  <si>
    <t>BG61CEC8</t>
  </si>
  <si>
    <t>Caixa de mecanismes per a centralització de funcions en lloc de treball, de material plàstic, de 4 columnes, amb capacitat per a 8 mecanismes modulars, per a encastar</t>
  </si>
  <si>
    <t>P-27</t>
  </si>
  <si>
    <t>BG61K220</t>
  </si>
  <si>
    <t>Caixa d'1 element, per a mecanisme universal, d'ABS, de preu alt, per a muntar superficialment</t>
  </si>
  <si>
    <t>P-28</t>
  </si>
  <si>
    <t>BGW62000</t>
  </si>
  <si>
    <t>Part proporcional d'accessoris per a interruptors i commutadors</t>
  </si>
  <si>
    <t>BG62D19K</t>
  </si>
  <si>
    <t>Interruptor per a muntar superficialment, unipolar (1P), 10 AX/250 V, amb tecla i amb caixa de superfície estanca, amb grau de protecció IP-55, preu alt,</t>
  </si>
  <si>
    <t>P-29</t>
  </si>
  <si>
    <t>BG62U001</t>
  </si>
  <si>
    <t>Interruptor, de tipus universal, unipolar (1P), 16 AX/250 V, amb tecla,  encastat, Model Simon serie 27 , ref. 27101-65, 27900-32, 27601-65, o equivalent.</t>
  </si>
  <si>
    <t>P-30</t>
  </si>
  <si>
    <t>BG62U100</t>
  </si>
  <si>
    <t xml:space="preserve">Modul de relés amb tres contactes per al control de l'enllumenat i instal·lació de climatització de la sala, instal·lat a caixa amb carril DIN per a la seva subjecció.   </t>
  </si>
  <si>
    <t>Despeses auxiliars</t>
  </si>
  <si>
    <t>%</t>
  </si>
  <si>
    <t>P-31</t>
  </si>
  <si>
    <t>BG631153</t>
  </si>
  <si>
    <t>Presa de corrent de tipus universal, bipolar amb presa de terra lateral (2P+T), 16 A 250 V, amb tapa,  color balnc, model SIMON 27 o equivalent, ref. 2705092-030, 27432-65, 2705610-030, encastada. Inclou tapa i marc embellidor.</t>
  </si>
  <si>
    <t>P-32</t>
  </si>
  <si>
    <t>BG63CEH1</t>
  </si>
  <si>
    <t>Caixa per a preses de corrent amb proteccio, composta de: caixa mod. C8P/304 Hazemeyer o equivalent, amb 1 base 16 A 3P+N+T tipus Cetac, 2 bases 16 A 2p+t,  1 interruptor magnetotermic, corba C 16 A IVP, C-60-H Merlin Gerin o equivalent, 1 interruptor diferencial 25 A 30 mA IV P Merlin Gerin o equivalent.</t>
  </si>
  <si>
    <t>P-33</t>
  </si>
  <si>
    <t>BG641173</t>
  </si>
  <si>
    <t>Polsador per a accionament de persiana, doble tecla, 10 A 250 V, Model Simon serie 27, o equivalent</t>
  </si>
  <si>
    <t>P-34</t>
  </si>
  <si>
    <t>BG731181</t>
  </si>
  <si>
    <t>Interruptor detector de moviment, de tipus universal, per a càrregues resistives de fins a 1000 W de potència i 230 V de tensió d'alimentació, de 10 a 300 s de temps de desconnexió, sensibilitat d'activació de 5 a 120 lux, amb tapa, preu econòmic, per a encastar</t>
  </si>
  <si>
    <t>P-35</t>
  </si>
  <si>
    <t>BH21U104</t>
  </si>
  <si>
    <t>Downlight LED marca LAMP model MINI KOMBIC G2 RD 2700 NW BR/WH Referencia: MK2RD25840NBRW</t>
  </si>
  <si>
    <t>P-36</t>
  </si>
  <si>
    <t>BH2LU010</t>
  </si>
  <si>
    <t xml:space="preserve">Llumenera per encastar, model 14740450 FIL LED G2 PRISM SUS 3000 NW WH de la marca LAMP o equivalent </t>
  </si>
  <si>
    <t>P-37</t>
  </si>
  <si>
    <t>BH2LU011</t>
  </si>
  <si>
    <t xml:space="preserve">Llumenera per encastar, model 14740460 FIL LED G2 PRISM SUS 4600 NW WH de la marca LAMP o equivalent </t>
  </si>
  <si>
    <t>P-38</t>
  </si>
  <si>
    <t>BH2LU015</t>
  </si>
  <si>
    <t>Llumenera estanca 840 IP65 NW 1200 negre de la marca SIMON o equivalent referencia 84030038-884</t>
  </si>
  <si>
    <t>P-39</t>
  </si>
  <si>
    <t>BH2LU134</t>
  </si>
  <si>
    <t>Tira flexible modelo FINE LED STRIP IP20 24V 5M 12w 7000 WW</t>
  </si>
  <si>
    <t>P-40</t>
  </si>
  <si>
    <t>BH2LUP12</t>
  </si>
  <si>
    <t>Llumenera per encastar, PL306035OP5440NW PLAT G3 600x600 3600NW OPAL IP 65 WH de la marca LAMP o equivalent. Inclou accesoris de muntatge.</t>
  </si>
  <si>
    <t>P-41</t>
  </si>
  <si>
    <t>BH6ZCR00</t>
  </si>
  <si>
    <t>Caixa per encastar llum d'emergència rectangular en parament vertical o horitzontal</t>
  </si>
  <si>
    <t>BH61RC9A</t>
  </si>
  <si>
    <t>Llum d'emergència amb làmpada led, amb una vida útil de 100000 h, no permanent i estanca amb grau de protecció IP66, aïllament classe II, amb un flux aproximat de 240 a 270 lúmens, 1 h d'autonomia, de forma rectangular amb difusor i cos de policarbonat, preu alt</t>
  </si>
  <si>
    <t>P-42</t>
  </si>
  <si>
    <t>BHV2U004</t>
  </si>
  <si>
    <t>Multisensor autònom model AutoDim 1-10V de la marca e-CONTROLS o equivalent que inclou sensor de lluminositat (amb rang 0-1000 lux) que proporciona detecta el nivell de llum de la zona i envia la informació al sistema de control i detecció de moviment. Amb entrada auxiliar de commutació fase per control d'escena i regulació manual.
Radi màxim de 6m. Muntatge encastat en falç sostre. Grau de protecció IP20 i Classe III.</t>
  </si>
  <si>
    <t>P-43</t>
  </si>
  <si>
    <t>BHV2U009</t>
  </si>
  <si>
    <t>Sistema de Gestió de l'encesa i apagat de la il·luminació e-Controller 1-10V de la marca e-CONTROLS. Rep informació des de un o diversos emissors i actua sobre la seva sortida. per la correcta gestió de les enceses incloses als plànols i memòria descriptiva del projecte.Muntatge superficial. Inclou sortida analògica 1-10V per regulació.</t>
  </si>
  <si>
    <t>P-44</t>
  </si>
  <si>
    <t>A0121000</t>
  </si>
  <si>
    <t>Oficial 1a</t>
  </si>
  <si>
    <t>P-45</t>
  </si>
  <si>
    <t>BP132100</t>
  </si>
  <si>
    <t>Caixa de derivació amb 2 derivacions, de base metàl·lica i envoltant de material plàstic</t>
  </si>
  <si>
    <t>P-46</t>
  </si>
  <si>
    <t>BP13U004</t>
  </si>
  <si>
    <t>P-47</t>
  </si>
  <si>
    <t>BP141213</t>
  </si>
  <si>
    <t>Presa de senyal de R/TV-SAT de derivació única, de tipus universal, amb tapa, de preu alt, per a encastar</t>
  </si>
  <si>
    <t>P-48</t>
  </si>
  <si>
    <t>BP22U300</t>
  </si>
  <si>
    <t>Pressa de video format per un conector HDMI, per a muntatge encastat, inclos marc</t>
  </si>
  <si>
    <t>P-49</t>
  </si>
  <si>
    <t>BP35U001</t>
  </si>
  <si>
    <t>Altaveu de sostre amb Certificat EN54 IP21 de xassís metàl·lic i tot rang. 1x6.5´´; Resposta en freqüència: 404Hz-10100kHz; Cobertura: 128°@2kHz; Sensibilitat: 78dB SPL (1w@*4m); Màxim SPL: 98.2dB; Potència (Nominal): 6Wts; Potència (100V): 1.5/3/6; Ancoratge: Moll fixació. Connexió: Borna ceràmica 2 pin. Dimensions (ØxPr): 80x106mm.; Diàmetre de tall: 167mm. Pes: 1,3Kgr. Acabat: RAL 9010-Blanc Pur.
Model SPCF-06W-65-EN54 de ASL</t>
  </si>
  <si>
    <t>P-50</t>
  </si>
  <si>
    <t>P-51</t>
  </si>
  <si>
    <t>BP411240</t>
  </si>
  <si>
    <t>Cable coaxial amb conductor de coure rígid, aïllament de poliolefina, pantalla amb cinta de coure / Pet més trena de coure amb cobertura del 40% i coberta de poliolefina termoplàstica lliure d'halògens, de baixa emissió de fums i opacitat reduïda, no propagador de la flama segons UNE-EN 60332-1-2, amb una impedància de 75 Ohm</t>
  </si>
  <si>
    <t>P-52</t>
  </si>
  <si>
    <t>BP434630</t>
  </si>
  <si>
    <t>Cable per a transmissió de dades amb conductor de coure, de 4 parells, categoria 6 A U/UTP Schneider Electric o equivalent, aïllament de poliolefina i coberta de PVC, no propagador de la flama segons UNE-EN 60332-1-2</t>
  </si>
  <si>
    <t>P-53</t>
  </si>
  <si>
    <t>BP43C453</t>
  </si>
  <si>
    <t>Cable de xarxa de bifibra LC-LC LSZH 10FT LazrSPEED marca SYSTIMAX ref. FFXLCLC42-MXF010 o equivalent,</t>
  </si>
  <si>
    <t>P-54</t>
  </si>
  <si>
    <t>BP43U001</t>
  </si>
  <si>
    <t>Cable de interconexió entre unitats del sistema per al comandament ,transmisió de dades i suministrament d'energia electrica, constituida per cable  de cinc conductors de cable electrolític amb aïllament i coberta de PVC, tres d'ells amb protecció antiparasitaria, totalment instal.lat i en funcionament. Inclou tot el material i accessoris per a la seva total instal·lació.</t>
  </si>
  <si>
    <t>P-55</t>
  </si>
  <si>
    <t>P-56</t>
  </si>
  <si>
    <t>P-57</t>
  </si>
  <si>
    <t>BP4A2C10</t>
  </si>
  <si>
    <t>P-58</t>
  </si>
  <si>
    <t>BP4AU001</t>
  </si>
  <si>
    <t>P-59</t>
  </si>
  <si>
    <t>BP4AU002</t>
  </si>
  <si>
    <t>P-60</t>
  </si>
  <si>
    <t>BP4AU003</t>
  </si>
  <si>
    <t>Kit rolosplice amb dos safatas per a 32 fibres 1 unitat marca SYSTIMAX model 760039867 o equivalent</t>
  </si>
  <si>
    <t>P-61</t>
  </si>
  <si>
    <t>BP4TU100</t>
  </si>
  <si>
    <t>P-62</t>
  </si>
  <si>
    <t>BP7311F3</t>
  </si>
  <si>
    <t>Presa de senyal de veu i dades, de tipus universal, amb connector RJ45 simple, categoria 6 A UTP Systimax, amb connexió per desplaçament de l'aïllament, amb tapa</t>
  </si>
  <si>
    <t>P-63</t>
  </si>
  <si>
    <t>BP74W810</t>
  </si>
  <si>
    <t>Armari de peu metàl·lic amb bastidor tipus rack 19´´marca RETEX, de 42 unitats d'alçària, de 2200x800x800 mm (alçària x amplària x fondària), d'1 compartiment, amb 1 porta de vidre securitzat amb pany i clau, amb panells laterals i estructura desmuntable i canal vertical interior per distribució de cablejat de 1,5m de longitud inclos.</t>
  </si>
  <si>
    <t>P-64</t>
  </si>
  <si>
    <t>BP7Z1D58</t>
  </si>
  <si>
    <t>Panell integrat fix, equipat amb 24 connectors RJ45 categoria 6a U/UTP Systimax o equivalent, per a muntar sobre bastidor rack 19´´, d'1 unitat d'alçària, amb organitzador de cables</t>
  </si>
  <si>
    <t>P-65</t>
  </si>
  <si>
    <t>BP7ZA161</t>
  </si>
  <si>
    <t>Mòdul de ventiladors per a armari de comunicacions rack 19´´, amb 6 ventiladors de tipus axial, de 2 unitats d'alçària, 230 V de tensió d'alimentació i un cabal d'aire de 800 m3/h</t>
  </si>
  <si>
    <t>P-66</t>
  </si>
  <si>
    <t>BP7ZE091</t>
  </si>
  <si>
    <t>Regleta d'alimentació fixa, amb 8 bases schucko 2P+T de 16 A i 250 V, per a armaris rack 19´´, d'1 unitat d'alçària, muntatge horitzontal</t>
  </si>
  <si>
    <t>P-67</t>
  </si>
  <si>
    <t>BP7ZU001</t>
  </si>
  <si>
    <t xml:space="preserve">Communtador estàtic 16 A II Socomec o equivalent. </t>
  </si>
  <si>
    <t>P-68</t>
  </si>
  <si>
    <t>P-69</t>
  </si>
  <si>
    <t>P-70</t>
  </si>
  <si>
    <t>P-71</t>
  </si>
  <si>
    <t>P-72</t>
  </si>
  <si>
    <t>P-73</t>
  </si>
  <si>
    <t>P-74</t>
  </si>
  <si>
    <t>OGEN003</t>
  </si>
  <si>
    <t>Oficial 1ª</t>
  </si>
  <si>
    <t>PGEN206</t>
  </si>
  <si>
    <t>Pequeño material para instalación</t>
  </si>
  <si>
    <t>P-75</t>
  </si>
  <si>
    <t>P-76</t>
  </si>
  <si>
    <t>P-77</t>
  </si>
  <si>
    <t>P-78</t>
  </si>
  <si>
    <t>P-79</t>
  </si>
  <si>
    <t>P-80</t>
  </si>
  <si>
    <t>P-81</t>
  </si>
  <si>
    <t>P-82</t>
  </si>
  <si>
    <t>P-83</t>
  </si>
  <si>
    <t>Partida alçada</t>
  </si>
  <si>
    <t>Projecte executiu PCCB Àrea Administrativa P 4ª Instal·lacions elèctriques. Hospital Sant Joan de Deu</t>
  </si>
</sst>
</file>

<file path=xl/styles.xml><?xml version="1.0" encoding="utf-8"?>
<styleSheet xmlns="http://schemas.openxmlformats.org/spreadsheetml/2006/main">
  <numFmts count="2">
    <numFmt numFmtId="164" formatCode="###,###,##0.00"/>
    <numFmt numFmtId="165" formatCode="###,###,##0.000"/>
  </numFmts>
  <fonts count="7">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0"/>
      <color rgb="FF000000"/>
      <name val="Calibri"/>
      <family val="2"/>
    </font>
    <font>
      <b/>
      <sz val="10"/>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2">
    <border>
      <left/>
      <right/>
      <top/>
      <bottom/>
      <diagonal/>
    </border>
    <border>
      <left/>
      <right/>
      <top style="thin">
        <color rgb="FF000000"/>
      </top>
      <bottom/>
      <diagonal/>
    </border>
  </borders>
  <cellStyleXfs count="1">
    <xf numFmtId="0" fontId="0" fillId="0" borderId="0" applyNumberFormat="0" applyBorder="0" applyAlignment="0"/>
  </cellStyleXfs>
  <cellXfs count="35">
    <xf numFmtId="0" fontId="0" fillId="0" borderId="0" xfId="0" applyFill="1" applyProtection="1"/>
    <xf numFmtId="0" fontId="0" fillId="4" borderId="0" xfId="0" applyFill="1" applyAlignment="1" applyProtection="1">
      <alignment vertical="top"/>
      <protection locked="0"/>
    </xf>
    <xf numFmtId="165" fontId="4" fillId="4" borderId="0" xfId="0" applyNumberFormat="1" applyFont="1" applyFill="1" applyAlignment="1" applyProtection="1">
      <alignment horizontal="left" vertical="top"/>
      <protection locked="0"/>
    </xf>
    <xf numFmtId="0" fontId="0" fillId="0" borderId="0" xfId="0" applyFill="1" applyAlignment="1" applyProtection="1">
      <alignment vertical="top"/>
    </xf>
    <xf numFmtId="0" fontId="0" fillId="0" borderId="0" xfId="0" applyFill="1" applyAlignment="1" applyProtection="1">
      <alignment horizontal="justify" vertical="top" wrapText="1"/>
    </xf>
    <xf numFmtId="0" fontId="2" fillId="2" borderId="0" xfId="0" applyFont="1" applyFill="1" applyAlignment="1" applyProtection="1">
      <alignment horizontal="center"/>
    </xf>
    <xf numFmtId="0" fontId="5" fillId="0" borderId="0" xfId="0" applyFont="1" applyFill="1" applyProtection="1"/>
    <xf numFmtId="0" fontId="1" fillId="0" borderId="0" xfId="0" applyFont="1" applyFill="1" applyProtection="1"/>
    <xf numFmtId="0" fontId="1" fillId="0" borderId="0" xfId="0" applyFont="1" applyFill="1" applyProtection="1"/>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49" fontId="3" fillId="0" borderId="0" xfId="0" applyNumberFormat="1" applyFont="1" applyFill="1" applyProtection="1"/>
    <xf numFmtId="49" fontId="1" fillId="0" borderId="0" xfId="0" applyNumberFormat="1" applyFont="1" applyFill="1" applyProtection="1"/>
    <xf numFmtId="0" fontId="1" fillId="0" borderId="0" xfId="0" applyFont="1" applyFill="1" applyProtection="1"/>
    <xf numFmtId="164" fontId="1" fillId="4" borderId="0" xfId="0" applyNumberFormat="1" applyFont="1" applyFill="1" applyProtection="1">
      <protection locked="0"/>
    </xf>
    <xf numFmtId="164" fontId="1" fillId="0" borderId="0" xfId="0" applyNumberFormat="1" applyFont="1" applyFill="1" applyProtection="1"/>
    <xf numFmtId="164" fontId="3" fillId="0" borderId="0" xfId="0" applyNumberFormat="1" applyFont="1" applyFill="1" applyProtection="1"/>
    <xf numFmtId="0" fontId="1" fillId="0" borderId="0" xfId="0" applyFont="1" applyFill="1" applyAlignment="1" applyProtection="1">
      <alignment wrapText="1"/>
    </xf>
    <xf numFmtId="0" fontId="4" fillId="0" borderId="0" xfId="0" applyFont="1" applyFill="1" applyProtection="1"/>
    <xf numFmtId="164" fontId="4" fillId="0" borderId="0" xfId="0" applyNumberFormat="1" applyFont="1" applyFill="1" applyProtection="1"/>
    <xf numFmtId="0" fontId="6" fillId="2" borderId="0" xfId="0" applyFont="1" applyFill="1" applyProtection="1"/>
    <xf numFmtId="0" fontId="3" fillId="3" borderId="0" xfId="0" applyFont="1" applyFill="1" applyAlignment="1" applyProtection="1">
      <alignment horizontal="center"/>
    </xf>
    <xf numFmtId="0" fontId="4" fillId="0" borderId="0" xfId="0" applyFont="1" applyFill="1" applyAlignment="1" applyProtection="1">
      <alignment vertical="top"/>
    </xf>
    <xf numFmtId="0" fontId="0" fillId="0" borderId="0" xfId="0" applyFill="1" applyAlignment="1" applyProtection="1">
      <alignment vertical="top"/>
    </xf>
    <xf numFmtId="165" fontId="4" fillId="0" borderId="0" xfId="0" applyNumberFormat="1" applyFont="1" applyFill="1" applyAlignment="1" applyProtection="1">
      <alignment horizontal="center" vertical="top"/>
    </xf>
    <xf numFmtId="164" fontId="4" fillId="4" borderId="0" xfId="0" applyNumberFormat="1" applyFont="1" applyFill="1" applyAlignment="1" applyProtection="1">
      <alignment vertical="top"/>
      <protection locked="0"/>
    </xf>
    <xf numFmtId="165" fontId="0" fillId="4" borderId="0" xfId="0" applyNumberFormat="1" applyFill="1" applyProtection="1">
      <protection locked="0"/>
    </xf>
    <xf numFmtId="164" fontId="0" fillId="4" borderId="0" xfId="0" applyNumberFormat="1" applyFill="1" applyProtection="1">
      <protection locked="0"/>
    </xf>
    <xf numFmtId="164" fontId="0" fillId="0" borderId="0" xfId="0" applyNumberFormat="1" applyFill="1" applyProtection="1"/>
    <xf numFmtId="0" fontId="0" fillId="4" borderId="0" xfId="0" applyFill="1" applyProtection="1">
      <protection locked="0"/>
    </xf>
    <xf numFmtId="0" fontId="0" fillId="0" borderId="0" xfId="0" applyFill="1" applyAlignment="1" applyProtection="1">
      <alignment horizontal="right"/>
    </xf>
    <xf numFmtId="0" fontId="0" fillId="0" borderId="0" xfId="0" applyFill="1" applyAlignment="1" applyProtection="1">
      <alignment wrapText="1"/>
    </xf>
    <xf numFmtId="164" fontId="0" fillId="4" borderId="1" xfId="0" applyNumberFormat="1" applyFill="1" applyBorder="1" applyProtection="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256"/>
  <sheetViews>
    <sheetView tabSelected="1" workbookViewId="0">
      <pane ySplit="8" topLeftCell="A9" activePane="bottomLeft" state="frozenSplit"/>
      <selection pane="bottomLeft" activeCell="E1" sqref="E1:H1"/>
    </sheetView>
  </sheetViews>
  <sheetFormatPr baseColWidth="10" defaultColWidth="9.140625" defaultRowHeight="1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c r="E1" s="7" t="s">
        <v>549</v>
      </c>
      <c r="F1" s="7" t="s">
        <v>0</v>
      </c>
      <c r="G1" s="7" t="s">
        <v>0</v>
      </c>
      <c r="H1" s="7" t="s">
        <v>0</v>
      </c>
    </row>
    <row r="2" spans="1:8">
      <c r="E2" s="7"/>
      <c r="F2" s="7"/>
      <c r="G2" s="7"/>
      <c r="H2" s="7"/>
    </row>
    <row r="3" spans="1:8">
      <c r="E3" s="7"/>
      <c r="F3" s="7"/>
      <c r="G3" s="7"/>
      <c r="H3" s="7"/>
    </row>
    <row r="4" spans="1:8">
      <c r="E4" s="7"/>
      <c r="F4" s="7"/>
      <c r="G4" s="7"/>
      <c r="H4" s="7"/>
    </row>
    <row r="6" spans="1:8" ht="18.75">
      <c r="C6" s="9"/>
      <c r="D6" s="9"/>
      <c r="E6" s="10" t="s">
        <v>1</v>
      </c>
      <c r="F6" s="9"/>
      <c r="G6" s="9"/>
      <c r="H6" s="9"/>
    </row>
    <row r="8" spans="1:8">
      <c r="F8" s="11" t="s">
        <v>2</v>
      </c>
      <c r="G8" s="11" t="s">
        <v>3</v>
      </c>
      <c r="H8" s="11" t="s">
        <v>4</v>
      </c>
    </row>
    <row r="10" spans="1:8">
      <c r="C10" s="12" t="s">
        <v>5</v>
      </c>
      <c r="D10" s="13" t="s">
        <v>6</v>
      </c>
      <c r="E10" s="12" t="s">
        <v>7</v>
      </c>
    </row>
    <row r="11" spans="1:8">
      <c r="C11" s="12" t="s">
        <v>8</v>
      </c>
      <c r="D11" s="13" t="s">
        <v>6</v>
      </c>
      <c r="E11" s="12" t="s">
        <v>9</v>
      </c>
    </row>
    <row r="12" spans="1:8">
      <c r="C12" s="12" t="s">
        <v>10</v>
      </c>
      <c r="D12" s="13" t="s">
        <v>6</v>
      </c>
      <c r="E12" s="12" t="s">
        <v>11</v>
      </c>
    </row>
    <row r="14" spans="1:8">
      <c r="A14" s="14" t="s">
        <v>12</v>
      </c>
      <c r="B14" s="8">
        <v>1</v>
      </c>
      <c r="C14" s="14" t="s">
        <v>13</v>
      </c>
      <c r="D14" s="14" t="s">
        <v>14</v>
      </c>
      <c r="E14" s="15" t="s">
        <v>15</v>
      </c>
      <c r="F14" s="16">
        <v>0</v>
      </c>
      <c r="G14" s="16">
        <v>50</v>
      </c>
      <c r="H14" s="17">
        <f>ROUND(ROUND(F14,2)*ROUND(G14,2),2)</f>
        <v>0</v>
      </c>
    </row>
    <row r="15" spans="1:8">
      <c r="A15" s="14" t="s">
        <v>12</v>
      </c>
      <c r="B15" s="8">
        <v>2</v>
      </c>
      <c r="C15" s="14" t="s">
        <v>16</v>
      </c>
      <c r="D15" s="14" t="s">
        <v>14</v>
      </c>
      <c r="E15" s="15" t="s">
        <v>17</v>
      </c>
      <c r="F15" s="16">
        <v>0</v>
      </c>
      <c r="G15" s="16">
        <v>170</v>
      </c>
      <c r="H15" s="17">
        <f>ROUND(ROUND(F15,2)*ROUND(G15,2),2)</f>
        <v>0</v>
      </c>
    </row>
    <row r="16" spans="1:8">
      <c r="A16" s="14" t="s">
        <v>12</v>
      </c>
      <c r="B16" s="8">
        <v>3</v>
      </c>
      <c r="C16" s="14" t="s">
        <v>18</v>
      </c>
      <c r="D16" s="14" t="s">
        <v>14</v>
      </c>
      <c r="E16" s="15" t="s">
        <v>19</v>
      </c>
      <c r="F16" s="16">
        <v>0</v>
      </c>
      <c r="G16" s="16">
        <v>65</v>
      </c>
      <c r="H16" s="17">
        <f>ROUND(ROUND(F16,2)*ROUND(G16,2),2)</f>
        <v>0</v>
      </c>
    </row>
    <row r="17" spans="1:8">
      <c r="E17" s="12" t="s">
        <v>20</v>
      </c>
      <c r="F17" s="12"/>
      <c r="G17" s="12"/>
      <c r="H17" s="18">
        <f>SUM(H14:H16)</f>
        <v>0</v>
      </c>
    </row>
    <row r="19" spans="1:8">
      <c r="C19" s="12" t="s">
        <v>5</v>
      </c>
      <c r="D19" s="13" t="s">
        <v>6</v>
      </c>
      <c r="E19" s="12" t="s">
        <v>7</v>
      </c>
    </row>
    <row r="20" spans="1:8">
      <c r="C20" s="12" t="s">
        <v>8</v>
      </c>
      <c r="D20" s="13" t="s">
        <v>6</v>
      </c>
      <c r="E20" s="12" t="s">
        <v>9</v>
      </c>
    </row>
    <row r="21" spans="1:8">
      <c r="C21" s="12" t="s">
        <v>10</v>
      </c>
      <c r="D21" s="13" t="s">
        <v>21</v>
      </c>
      <c r="E21" s="12" t="s">
        <v>22</v>
      </c>
    </row>
    <row r="23" spans="1:8">
      <c r="A23" s="14" t="s">
        <v>23</v>
      </c>
      <c r="B23" s="8">
        <v>1</v>
      </c>
      <c r="C23" s="14" t="s">
        <v>24</v>
      </c>
      <c r="D23" s="14" t="s">
        <v>25</v>
      </c>
      <c r="E23" s="15" t="s">
        <v>26</v>
      </c>
      <c r="F23" s="16">
        <v>0</v>
      </c>
      <c r="G23" s="16">
        <v>2</v>
      </c>
      <c r="H23" s="17">
        <f>ROUND(ROUND(F23,2)*ROUND(G23,2),2)</f>
        <v>0</v>
      </c>
    </row>
    <row r="24" spans="1:8" ht="158.25">
      <c r="A24" s="14" t="s">
        <v>23</v>
      </c>
      <c r="B24" s="8">
        <v>2</v>
      </c>
      <c r="C24" s="14" t="s">
        <v>27</v>
      </c>
      <c r="D24" s="14" t="s">
        <v>28</v>
      </c>
      <c r="E24" s="19" t="s">
        <v>29</v>
      </c>
      <c r="F24" s="16">
        <v>0</v>
      </c>
      <c r="G24" s="16">
        <v>1</v>
      </c>
      <c r="H24" s="17">
        <f>ROUND(ROUND(F24,2)*ROUND(G24,2),2)</f>
        <v>0</v>
      </c>
    </row>
    <row r="25" spans="1:8" ht="158.25">
      <c r="A25" s="14" t="s">
        <v>23</v>
      </c>
      <c r="B25" s="8">
        <v>3</v>
      </c>
      <c r="C25" s="14" t="s">
        <v>30</v>
      </c>
      <c r="D25" s="14" t="s">
        <v>28</v>
      </c>
      <c r="E25" s="19" t="s">
        <v>31</v>
      </c>
      <c r="F25" s="16">
        <v>0</v>
      </c>
      <c r="G25" s="16">
        <v>1</v>
      </c>
      <c r="H25" s="17">
        <f>ROUND(ROUND(F25,2)*ROUND(G25,2),2)</f>
        <v>0</v>
      </c>
    </row>
    <row r="26" spans="1:8" ht="113.25">
      <c r="A26" s="14" t="s">
        <v>23</v>
      </c>
      <c r="B26" s="8">
        <v>4</v>
      </c>
      <c r="C26" s="14" t="s">
        <v>32</v>
      </c>
      <c r="D26" s="14" t="s">
        <v>33</v>
      </c>
      <c r="E26" s="19" t="s">
        <v>34</v>
      </c>
      <c r="F26" s="16">
        <v>0</v>
      </c>
      <c r="G26" s="16">
        <v>2</v>
      </c>
      <c r="H26" s="17">
        <f>ROUND(ROUND(F26,2)*ROUND(G26,2),2)</f>
        <v>0</v>
      </c>
    </row>
    <row r="27" spans="1:8">
      <c r="E27" s="12" t="s">
        <v>20</v>
      </c>
      <c r="F27" s="12"/>
      <c r="G27" s="12"/>
      <c r="H27" s="18">
        <f>SUM(H23:H26)</f>
        <v>0</v>
      </c>
    </row>
    <row r="29" spans="1:8">
      <c r="C29" s="12" t="s">
        <v>5</v>
      </c>
      <c r="D29" s="13" t="s">
        <v>6</v>
      </c>
      <c r="E29" s="12" t="s">
        <v>7</v>
      </c>
    </row>
    <row r="30" spans="1:8">
      <c r="C30" s="12" t="s">
        <v>8</v>
      </c>
      <c r="D30" s="13" t="s">
        <v>6</v>
      </c>
      <c r="E30" s="12" t="s">
        <v>9</v>
      </c>
    </row>
    <row r="31" spans="1:8">
      <c r="C31" s="12" t="s">
        <v>10</v>
      </c>
      <c r="D31" s="13" t="s">
        <v>35</v>
      </c>
      <c r="E31" s="12" t="s">
        <v>36</v>
      </c>
    </row>
    <row r="33" spans="1:8">
      <c r="A33" s="14" t="s">
        <v>37</v>
      </c>
      <c r="B33" s="8">
        <v>1</v>
      </c>
      <c r="C33" s="14" t="s">
        <v>38</v>
      </c>
      <c r="D33" s="14" t="s">
        <v>39</v>
      </c>
      <c r="E33" s="15" t="s">
        <v>40</v>
      </c>
      <c r="F33" s="16">
        <v>0</v>
      </c>
      <c r="G33" s="16">
        <v>92</v>
      </c>
      <c r="H33" s="17">
        <f t="shared" ref="H33:H40" si="0">ROUND(ROUND(F33,2)*ROUND(G33,2),2)</f>
        <v>0</v>
      </c>
    </row>
    <row r="34" spans="1:8" ht="68.25">
      <c r="A34" s="14" t="s">
        <v>37</v>
      </c>
      <c r="B34" s="8">
        <v>2</v>
      </c>
      <c r="C34" s="14" t="s">
        <v>41</v>
      </c>
      <c r="D34" s="14" t="s">
        <v>39</v>
      </c>
      <c r="E34" s="19" t="s">
        <v>42</v>
      </c>
      <c r="F34" s="16">
        <v>0</v>
      </c>
      <c r="G34" s="16">
        <v>404</v>
      </c>
      <c r="H34" s="17">
        <f t="shared" si="0"/>
        <v>0</v>
      </c>
    </row>
    <row r="35" spans="1:8">
      <c r="A35" s="14" t="s">
        <v>37</v>
      </c>
      <c r="B35" s="8">
        <v>3</v>
      </c>
      <c r="C35" s="14" t="s">
        <v>43</v>
      </c>
      <c r="D35" s="14" t="s">
        <v>39</v>
      </c>
      <c r="E35" s="15" t="s">
        <v>44</v>
      </c>
      <c r="F35" s="16">
        <v>0</v>
      </c>
      <c r="G35" s="16">
        <v>29</v>
      </c>
      <c r="H35" s="17">
        <f t="shared" si="0"/>
        <v>0</v>
      </c>
    </row>
    <row r="36" spans="1:8">
      <c r="A36" s="14" t="s">
        <v>37</v>
      </c>
      <c r="B36" s="8">
        <v>4</v>
      </c>
      <c r="C36" s="14" t="s">
        <v>45</v>
      </c>
      <c r="D36" s="14" t="s">
        <v>39</v>
      </c>
      <c r="E36" s="15" t="s">
        <v>46</v>
      </c>
      <c r="F36" s="16">
        <v>0</v>
      </c>
      <c r="G36" s="16">
        <v>239</v>
      </c>
      <c r="H36" s="17">
        <f t="shared" si="0"/>
        <v>0</v>
      </c>
    </row>
    <row r="37" spans="1:8">
      <c r="A37" s="14" t="s">
        <v>37</v>
      </c>
      <c r="B37" s="8">
        <v>5</v>
      </c>
      <c r="C37" s="14" t="s">
        <v>47</v>
      </c>
      <c r="D37" s="14" t="s">
        <v>39</v>
      </c>
      <c r="E37" s="15" t="s">
        <v>48</v>
      </c>
      <c r="F37" s="16">
        <v>0</v>
      </c>
      <c r="G37" s="16">
        <v>2</v>
      </c>
      <c r="H37" s="17">
        <f t="shared" si="0"/>
        <v>0</v>
      </c>
    </row>
    <row r="38" spans="1:8">
      <c r="A38" s="14" t="s">
        <v>37</v>
      </c>
      <c r="B38" s="8">
        <v>6</v>
      </c>
      <c r="C38" s="14" t="s">
        <v>49</v>
      </c>
      <c r="D38" s="14" t="s">
        <v>39</v>
      </c>
      <c r="E38" s="15" t="s">
        <v>50</v>
      </c>
      <c r="F38" s="16">
        <v>0</v>
      </c>
      <c r="G38" s="16">
        <v>9</v>
      </c>
      <c r="H38" s="17">
        <f t="shared" si="0"/>
        <v>0</v>
      </c>
    </row>
    <row r="39" spans="1:8">
      <c r="A39" s="14" t="s">
        <v>37</v>
      </c>
      <c r="B39" s="8">
        <v>7</v>
      </c>
      <c r="C39" s="14" t="s">
        <v>51</v>
      </c>
      <c r="D39" s="14" t="s">
        <v>39</v>
      </c>
      <c r="E39" s="15" t="s">
        <v>52</v>
      </c>
      <c r="F39" s="16">
        <v>0</v>
      </c>
      <c r="G39" s="16">
        <v>2</v>
      </c>
      <c r="H39" s="17">
        <f t="shared" si="0"/>
        <v>0</v>
      </c>
    </row>
    <row r="40" spans="1:8">
      <c r="A40" s="14" t="s">
        <v>37</v>
      </c>
      <c r="B40" s="8">
        <v>8</v>
      </c>
      <c r="C40" s="14" t="s">
        <v>53</v>
      </c>
      <c r="D40" s="14" t="s">
        <v>25</v>
      </c>
      <c r="E40" s="15" t="s">
        <v>54</v>
      </c>
      <c r="F40" s="16">
        <v>0</v>
      </c>
      <c r="G40" s="16">
        <v>2</v>
      </c>
      <c r="H40" s="17">
        <f t="shared" si="0"/>
        <v>0</v>
      </c>
    </row>
    <row r="41" spans="1:8">
      <c r="E41" s="12" t="s">
        <v>20</v>
      </c>
      <c r="F41" s="12"/>
      <c r="G41" s="12"/>
      <c r="H41" s="18">
        <f>SUM(H33:H40)</f>
        <v>0</v>
      </c>
    </row>
    <row r="43" spans="1:8">
      <c r="C43" s="12" t="s">
        <v>5</v>
      </c>
      <c r="D43" s="13" t="s">
        <v>6</v>
      </c>
      <c r="E43" s="12" t="s">
        <v>7</v>
      </c>
    </row>
    <row r="44" spans="1:8">
      <c r="C44" s="12" t="s">
        <v>8</v>
      </c>
      <c r="D44" s="13" t="s">
        <v>6</v>
      </c>
      <c r="E44" s="12" t="s">
        <v>9</v>
      </c>
    </row>
    <row r="45" spans="1:8">
      <c r="C45" s="12" t="s">
        <v>10</v>
      </c>
      <c r="D45" s="13" t="s">
        <v>55</v>
      </c>
      <c r="E45" s="12" t="s">
        <v>56</v>
      </c>
    </row>
    <row r="47" spans="1:8">
      <c r="A47" s="14" t="s">
        <v>57</v>
      </c>
      <c r="B47" s="8">
        <v>1</v>
      </c>
      <c r="C47" s="14" t="s">
        <v>58</v>
      </c>
      <c r="D47" s="14" t="s">
        <v>14</v>
      </c>
      <c r="E47" s="15" t="s">
        <v>59</v>
      </c>
      <c r="F47" s="16">
        <v>0</v>
      </c>
      <c r="G47" s="16">
        <v>98</v>
      </c>
      <c r="H47" s="17">
        <f>ROUND(ROUND(F47,2)*ROUND(G47,2),2)</f>
        <v>0</v>
      </c>
    </row>
    <row r="48" spans="1:8">
      <c r="A48" s="14" t="s">
        <v>57</v>
      </c>
      <c r="B48" s="8">
        <v>2</v>
      </c>
      <c r="C48" s="14" t="s">
        <v>60</v>
      </c>
      <c r="D48" s="14" t="s">
        <v>14</v>
      </c>
      <c r="E48" s="15" t="s">
        <v>61</v>
      </c>
      <c r="F48" s="16">
        <v>0</v>
      </c>
      <c r="G48" s="16">
        <v>147</v>
      </c>
      <c r="H48" s="17">
        <f>ROUND(ROUND(F48,2)*ROUND(G48,2),2)</f>
        <v>0</v>
      </c>
    </row>
    <row r="49" spans="1:8">
      <c r="A49" s="14" t="s">
        <v>57</v>
      </c>
      <c r="B49" s="8">
        <v>3</v>
      </c>
      <c r="C49" s="14" t="s">
        <v>62</v>
      </c>
      <c r="D49" s="14" t="s">
        <v>14</v>
      </c>
      <c r="E49" s="15" t="s">
        <v>63</v>
      </c>
      <c r="F49" s="16">
        <v>0</v>
      </c>
      <c r="G49" s="16">
        <v>245</v>
      </c>
      <c r="H49" s="17">
        <f>ROUND(ROUND(F49,2)*ROUND(G49,2),2)</f>
        <v>0</v>
      </c>
    </row>
    <row r="50" spans="1:8">
      <c r="E50" s="12" t="s">
        <v>20</v>
      </c>
      <c r="F50" s="12"/>
      <c r="G50" s="12"/>
      <c r="H50" s="18">
        <f>SUM(H47:H49)</f>
        <v>0</v>
      </c>
    </row>
    <row r="52" spans="1:8">
      <c r="C52" s="12" t="s">
        <v>5</v>
      </c>
      <c r="D52" s="13" t="s">
        <v>6</v>
      </c>
      <c r="E52" s="12" t="s">
        <v>7</v>
      </c>
    </row>
    <row r="53" spans="1:8">
      <c r="C53" s="12" t="s">
        <v>8</v>
      </c>
      <c r="D53" s="13" t="s">
        <v>6</v>
      </c>
      <c r="E53" s="12" t="s">
        <v>9</v>
      </c>
    </row>
    <row r="54" spans="1:8">
      <c r="C54" s="12" t="s">
        <v>10</v>
      </c>
      <c r="D54" s="13" t="s">
        <v>64</v>
      </c>
      <c r="E54" s="12" t="s">
        <v>65</v>
      </c>
    </row>
    <row r="56" spans="1:8" ht="203.25">
      <c r="A56" s="14" t="s">
        <v>66</v>
      </c>
      <c r="B56" s="8">
        <v>1</v>
      </c>
      <c r="C56" s="14" t="s">
        <v>67</v>
      </c>
      <c r="D56" s="14" t="s">
        <v>68</v>
      </c>
      <c r="E56" s="19" t="s">
        <v>69</v>
      </c>
      <c r="F56" s="16">
        <v>0</v>
      </c>
      <c r="G56" s="16">
        <v>1</v>
      </c>
      <c r="H56" s="17">
        <f>ROUND(ROUND(F56,2)*ROUND(G56,2),2)</f>
        <v>0</v>
      </c>
    </row>
    <row r="57" spans="1:8" ht="349.5">
      <c r="A57" s="14" t="s">
        <v>66</v>
      </c>
      <c r="B57" s="8">
        <v>2</v>
      </c>
      <c r="C57" s="14" t="s">
        <v>70</v>
      </c>
      <c r="D57" s="14" t="s">
        <v>68</v>
      </c>
      <c r="E57" s="19" t="s">
        <v>71</v>
      </c>
      <c r="F57" s="16">
        <v>0</v>
      </c>
      <c r="G57" s="16">
        <v>1</v>
      </c>
      <c r="H57" s="17">
        <f>ROUND(ROUND(F57,2)*ROUND(G57,2),2)</f>
        <v>0</v>
      </c>
    </row>
    <row r="58" spans="1:8">
      <c r="E58" s="12" t="s">
        <v>20</v>
      </c>
      <c r="F58" s="12"/>
      <c r="G58" s="12"/>
      <c r="H58" s="18">
        <f>SUM(H56:H57)</f>
        <v>0</v>
      </c>
    </row>
    <row r="60" spans="1:8">
      <c r="C60" s="12" t="s">
        <v>5</v>
      </c>
      <c r="D60" s="13" t="s">
        <v>6</v>
      </c>
      <c r="E60" s="12" t="s">
        <v>7</v>
      </c>
    </row>
    <row r="61" spans="1:8">
      <c r="C61" s="12" t="s">
        <v>8</v>
      </c>
      <c r="D61" s="13" t="s">
        <v>6</v>
      </c>
      <c r="E61" s="12" t="s">
        <v>9</v>
      </c>
    </row>
    <row r="62" spans="1:8">
      <c r="C62" s="12" t="s">
        <v>10</v>
      </c>
      <c r="D62" s="13" t="s">
        <v>72</v>
      </c>
      <c r="E62" s="12" t="s">
        <v>73</v>
      </c>
    </row>
    <row r="64" spans="1:8">
      <c r="A64" s="14" t="s">
        <v>74</v>
      </c>
      <c r="B64" s="8">
        <v>1</v>
      </c>
      <c r="C64" s="14" t="s">
        <v>75</v>
      </c>
      <c r="D64" s="14" t="s">
        <v>33</v>
      </c>
      <c r="E64" s="15" t="s">
        <v>76</v>
      </c>
      <c r="F64" s="16">
        <v>0</v>
      </c>
      <c r="G64" s="16">
        <v>1</v>
      </c>
      <c r="H64" s="17">
        <f>ROUND(ROUND(F64,2)*ROUND(G64,2),2)</f>
        <v>0</v>
      </c>
    </row>
    <row r="65" spans="1:8">
      <c r="A65" s="14" t="s">
        <v>74</v>
      </c>
      <c r="B65" s="8">
        <v>2</v>
      </c>
      <c r="C65" s="14" t="s">
        <v>77</v>
      </c>
      <c r="D65" s="14" t="s">
        <v>39</v>
      </c>
      <c r="E65" s="15" t="s">
        <v>78</v>
      </c>
      <c r="F65" s="16">
        <v>0</v>
      </c>
      <c r="G65" s="16">
        <v>12</v>
      </c>
      <c r="H65" s="17">
        <f>ROUND(ROUND(F65,2)*ROUND(G65,2),2)</f>
        <v>0</v>
      </c>
    </row>
    <row r="66" spans="1:8" ht="90.75">
      <c r="A66" s="14" t="s">
        <v>74</v>
      </c>
      <c r="B66" s="8">
        <v>3</v>
      </c>
      <c r="C66" s="14" t="s">
        <v>79</v>
      </c>
      <c r="D66" s="14" t="s">
        <v>33</v>
      </c>
      <c r="E66" s="19" t="s">
        <v>80</v>
      </c>
      <c r="F66" s="16">
        <v>0</v>
      </c>
      <c r="G66" s="16">
        <v>2</v>
      </c>
      <c r="H66" s="17">
        <f>ROUND(ROUND(F66,2)*ROUND(G66,2),2)</f>
        <v>0</v>
      </c>
    </row>
    <row r="67" spans="1:8">
      <c r="E67" s="12" t="s">
        <v>20</v>
      </c>
      <c r="F67" s="12"/>
      <c r="G67" s="12"/>
      <c r="H67" s="18">
        <f>SUM(H64:H66)</f>
        <v>0</v>
      </c>
    </row>
    <row r="69" spans="1:8">
      <c r="C69" s="12" t="s">
        <v>5</v>
      </c>
      <c r="D69" s="13" t="s">
        <v>6</v>
      </c>
      <c r="E69" s="12" t="s">
        <v>7</v>
      </c>
    </row>
    <row r="70" spans="1:8">
      <c r="C70" s="12" t="s">
        <v>8</v>
      </c>
      <c r="D70" s="13" t="s">
        <v>21</v>
      </c>
      <c r="E70" s="12" t="s">
        <v>81</v>
      </c>
    </row>
    <row r="72" spans="1:8" ht="57">
      <c r="A72" s="14" t="s">
        <v>82</v>
      </c>
      <c r="B72" s="8">
        <v>1</v>
      </c>
      <c r="C72" s="14" t="s">
        <v>83</v>
      </c>
      <c r="D72" s="14" t="s">
        <v>39</v>
      </c>
      <c r="E72" s="19" t="s">
        <v>84</v>
      </c>
      <c r="F72" s="16">
        <v>0</v>
      </c>
      <c r="G72" s="16">
        <v>10</v>
      </c>
      <c r="H72" s="17">
        <f t="shared" ref="H72:H91" si="1">ROUND(ROUND(F72,2)*ROUND(G72,2),2)</f>
        <v>0</v>
      </c>
    </row>
    <row r="73" spans="1:8" ht="57">
      <c r="A73" s="14" t="s">
        <v>82</v>
      </c>
      <c r="B73" s="8">
        <v>2</v>
      </c>
      <c r="C73" s="14" t="s">
        <v>85</v>
      </c>
      <c r="D73" s="14" t="s">
        <v>39</v>
      </c>
      <c r="E73" s="19" t="s">
        <v>86</v>
      </c>
      <c r="F73" s="16">
        <v>0</v>
      </c>
      <c r="G73" s="16">
        <v>78</v>
      </c>
      <c r="H73" s="17">
        <f t="shared" si="1"/>
        <v>0</v>
      </c>
    </row>
    <row r="74" spans="1:8" ht="57">
      <c r="A74" s="14" t="s">
        <v>82</v>
      </c>
      <c r="B74" s="8">
        <v>3</v>
      </c>
      <c r="C74" s="14" t="s">
        <v>87</v>
      </c>
      <c r="D74" s="14" t="s">
        <v>39</v>
      </c>
      <c r="E74" s="19" t="s">
        <v>88</v>
      </c>
      <c r="F74" s="16">
        <v>0</v>
      </c>
      <c r="G74" s="16">
        <v>1</v>
      </c>
      <c r="H74" s="17">
        <f t="shared" si="1"/>
        <v>0</v>
      </c>
    </row>
    <row r="75" spans="1:8" ht="57">
      <c r="A75" s="14" t="s">
        <v>82</v>
      </c>
      <c r="B75" s="8">
        <v>4</v>
      </c>
      <c r="C75" s="14" t="s">
        <v>89</v>
      </c>
      <c r="D75" s="14" t="s">
        <v>39</v>
      </c>
      <c r="E75" s="19" t="s">
        <v>90</v>
      </c>
      <c r="F75" s="16">
        <v>0</v>
      </c>
      <c r="G75" s="16">
        <v>27</v>
      </c>
      <c r="H75" s="17">
        <f t="shared" si="1"/>
        <v>0</v>
      </c>
    </row>
    <row r="76" spans="1:8" ht="79.5">
      <c r="A76" s="14" t="s">
        <v>82</v>
      </c>
      <c r="B76" s="8">
        <v>5</v>
      </c>
      <c r="C76" s="14" t="s">
        <v>91</v>
      </c>
      <c r="D76" s="14" t="s">
        <v>92</v>
      </c>
      <c r="E76" s="19" t="s">
        <v>93</v>
      </c>
      <c r="F76" s="16">
        <v>0</v>
      </c>
      <c r="G76" s="16">
        <v>2</v>
      </c>
      <c r="H76" s="17">
        <f t="shared" si="1"/>
        <v>0</v>
      </c>
    </row>
    <row r="77" spans="1:8" ht="45.75">
      <c r="A77" s="14" t="s">
        <v>82</v>
      </c>
      <c r="B77" s="8">
        <v>6</v>
      </c>
      <c r="C77" s="14" t="s">
        <v>94</v>
      </c>
      <c r="D77" s="14" t="s">
        <v>39</v>
      </c>
      <c r="E77" s="19" t="s">
        <v>95</v>
      </c>
      <c r="F77" s="16">
        <v>0</v>
      </c>
      <c r="G77" s="16">
        <v>14</v>
      </c>
      <c r="H77" s="17">
        <f t="shared" si="1"/>
        <v>0</v>
      </c>
    </row>
    <row r="78" spans="1:8">
      <c r="A78" s="14" t="s">
        <v>82</v>
      </c>
      <c r="B78" s="8">
        <v>7</v>
      </c>
      <c r="C78" s="14" t="s">
        <v>96</v>
      </c>
      <c r="D78" s="14" t="s">
        <v>39</v>
      </c>
      <c r="E78" s="15" t="s">
        <v>97</v>
      </c>
      <c r="F78" s="16">
        <v>0</v>
      </c>
      <c r="G78" s="16">
        <v>44</v>
      </c>
      <c r="H78" s="17">
        <f t="shared" si="1"/>
        <v>0</v>
      </c>
    </row>
    <row r="79" spans="1:8" ht="57">
      <c r="A79" s="14" t="s">
        <v>82</v>
      </c>
      <c r="B79" s="8">
        <v>8</v>
      </c>
      <c r="C79" s="14" t="s">
        <v>98</v>
      </c>
      <c r="D79" s="14" t="s">
        <v>39</v>
      </c>
      <c r="E79" s="19" t="s">
        <v>99</v>
      </c>
      <c r="F79" s="16">
        <v>0</v>
      </c>
      <c r="G79" s="16">
        <v>34</v>
      </c>
      <c r="H79" s="17">
        <f t="shared" si="1"/>
        <v>0</v>
      </c>
    </row>
    <row r="80" spans="1:8">
      <c r="A80" s="14" t="s">
        <v>82</v>
      </c>
      <c r="B80" s="8">
        <v>9</v>
      </c>
      <c r="C80" s="14" t="s">
        <v>100</v>
      </c>
      <c r="D80" s="14" t="s">
        <v>39</v>
      </c>
      <c r="E80" s="15" t="s">
        <v>101</v>
      </c>
      <c r="F80" s="16">
        <v>0</v>
      </c>
      <c r="G80" s="16">
        <v>2</v>
      </c>
      <c r="H80" s="17">
        <f t="shared" si="1"/>
        <v>0</v>
      </c>
    </row>
    <row r="81" spans="1:8">
      <c r="A81" s="14" t="s">
        <v>82</v>
      </c>
      <c r="B81" s="8">
        <v>10</v>
      </c>
      <c r="C81" s="14" t="s">
        <v>102</v>
      </c>
      <c r="D81" s="14" t="s">
        <v>39</v>
      </c>
      <c r="E81" s="15" t="s">
        <v>103</v>
      </c>
      <c r="F81" s="16">
        <v>0</v>
      </c>
      <c r="G81" s="16">
        <v>9</v>
      </c>
      <c r="H81" s="17">
        <f t="shared" si="1"/>
        <v>0</v>
      </c>
    </row>
    <row r="82" spans="1:8">
      <c r="A82" s="14" t="s">
        <v>82</v>
      </c>
      <c r="B82" s="8">
        <v>11</v>
      </c>
      <c r="C82" s="14" t="s">
        <v>43</v>
      </c>
      <c r="D82" s="14" t="s">
        <v>39</v>
      </c>
      <c r="E82" s="15" t="s">
        <v>44</v>
      </c>
      <c r="F82" s="16">
        <v>0</v>
      </c>
      <c r="G82" s="16">
        <v>31</v>
      </c>
      <c r="H82" s="17">
        <f t="shared" si="1"/>
        <v>0</v>
      </c>
    </row>
    <row r="83" spans="1:8">
      <c r="A83" s="14" t="s">
        <v>82</v>
      </c>
      <c r="B83" s="8">
        <v>12</v>
      </c>
      <c r="C83" s="14" t="s">
        <v>104</v>
      </c>
      <c r="D83" s="14" t="s">
        <v>39</v>
      </c>
      <c r="E83" s="15" t="s">
        <v>105</v>
      </c>
      <c r="F83" s="16">
        <v>0</v>
      </c>
      <c r="G83" s="16">
        <v>8</v>
      </c>
      <c r="H83" s="17">
        <f t="shared" si="1"/>
        <v>0</v>
      </c>
    </row>
    <row r="84" spans="1:8">
      <c r="A84" s="14" t="s">
        <v>82</v>
      </c>
      <c r="B84" s="8">
        <v>13</v>
      </c>
      <c r="C84" s="14" t="s">
        <v>106</v>
      </c>
      <c r="D84" s="14" t="s">
        <v>39</v>
      </c>
      <c r="E84" s="15" t="s">
        <v>107</v>
      </c>
      <c r="F84" s="16">
        <v>0</v>
      </c>
      <c r="G84" s="16">
        <v>34</v>
      </c>
      <c r="H84" s="17">
        <f t="shared" si="1"/>
        <v>0</v>
      </c>
    </row>
    <row r="85" spans="1:8">
      <c r="A85" s="14" t="s">
        <v>82</v>
      </c>
      <c r="B85" s="8">
        <v>14</v>
      </c>
      <c r="C85" s="14" t="s">
        <v>108</v>
      </c>
      <c r="D85" s="14" t="s">
        <v>68</v>
      </c>
      <c r="E85" s="15" t="s">
        <v>109</v>
      </c>
      <c r="F85" s="16">
        <v>0</v>
      </c>
      <c r="G85" s="16">
        <v>9</v>
      </c>
      <c r="H85" s="17">
        <f t="shared" si="1"/>
        <v>0</v>
      </c>
    </row>
    <row r="86" spans="1:8">
      <c r="A86" s="14" t="s">
        <v>82</v>
      </c>
      <c r="B86" s="8">
        <v>15</v>
      </c>
      <c r="C86" s="14" t="s">
        <v>110</v>
      </c>
      <c r="D86" s="14" t="s">
        <v>39</v>
      </c>
      <c r="E86" s="15" t="s">
        <v>111</v>
      </c>
      <c r="F86" s="16">
        <v>0</v>
      </c>
      <c r="G86" s="16">
        <v>44</v>
      </c>
      <c r="H86" s="17">
        <f t="shared" si="1"/>
        <v>0</v>
      </c>
    </row>
    <row r="87" spans="1:8">
      <c r="A87" s="14" t="s">
        <v>82</v>
      </c>
      <c r="B87" s="8">
        <v>16</v>
      </c>
      <c r="C87" s="14" t="s">
        <v>112</v>
      </c>
      <c r="D87" s="14" t="s">
        <v>39</v>
      </c>
      <c r="E87" s="15" t="s">
        <v>113</v>
      </c>
      <c r="F87" s="16">
        <v>0</v>
      </c>
      <c r="G87" s="16">
        <v>2</v>
      </c>
      <c r="H87" s="17">
        <f t="shared" si="1"/>
        <v>0</v>
      </c>
    </row>
    <row r="88" spans="1:8" ht="57">
      <c r="A88" s="14" t="s">
        <v>82</v>
      </c>
      <c r="B88" s="8">
        <v>17</v>
      </c>
      <c r="C88" s="14" t="s">
        <v>114</v>
      </c>
      <c r="D88" s="14" t="s">
        <v>39</v>
      </c>
      <c r="E88" s="19" t="s">
        <v>115</v>
      </c>
      <c r="F88" s="16">
        <v>0</v>
      </c>
      <c r="G88" s="16">
        <v>12</v>
      </c>
      <c r="H88" s="17">
        <f t="shared" si="1"/>
        <v>0</v>
      </c>
    </row>
    <row r="89" spans="1:8" ht="79.5">
      <c r="A89" s="14" t="s">
        <v>82</v>
      </c>
      <c r="B89" s="8">
        <v>18</v>
      </c>
      <c r="C89" s="14" t="s">
        <v>116</v>
      </c>
      <c r="D89" s="14" t="s">
        <v>39</v>
      </c>
      <c r="E89" s="19" t="s">
        <v>117</v>
      </c>
      <c r="F89" s="16">
        <v>0</v>
      </c>
      <c r="G89" s="16">
        <v>1</v>
      </c>
      <c r="H89" s="17">
        <f t="shared" si="1"/>
        <v>0</v>
      </c>
    </row>
    <row r="90" spans="1:8" ht="113.25">
      <c r="A90" s="14" t="s">
        <v>82</v>
      </c>
      <c r="B90" s="8">
        <v>19</v>
      </c>
      <c r="C90" s="14" t="s">
        <v>118</v>
      </c>
      <c r="D90" s="14" t="s">
        <v>39</v>
      </c>
      <c r="E90" s="19" t="s">
        <v>119</v>
      </c>
      <c r="F90" s="16">
        <v>0</v>
      </c>
      <c r="G90" s="16">
        <v>1</v>
      </c>
      <c r="H90" s="17">
        <f t="shared" si="1"/>
        <v>0</v>
      </c>
    </row>
    <row r="91" spans="1:8">
      <c r="A91" s="14" t="s">
        <v>82</v>
      </c>
      <c r="B91" s="8">
        <v>20</v>
      </c>
      <c r="C91" s="14" t="s">
        <v>120</v>
      </c>
      <c r="D91" s="14" t="s">
        <v>39</v>
      </c>
      <c r="E91" s="15" t="s">
        <v>121</v>
      </c>
      <c r="F91" s="16">
        <v>0</v>
      </c>
      <c r="G91" s="16">
        <v>1</v>
      </c>
      <c r="H91" s="17">
        <f t="shared" si="1"/>
        <v>0</v>
      </c>
    </row>
    <row r="92" spans="1:8">
      <c r="E92" s="12" t="s">
        <v>20</v>
      </c>
      <c r="F92" s="12"/>
      <c r="G92" s="12"/>
      <c r="H92" s="18">
        <f>SUM(H72:H91)</f>
        <v>0</v>
      </c>
    </row>
    <row r="94" spans="1:8">
      <c r="C94" s="12" t="s">
        <v>5</v>
      </c>
      <c r="D94" s="13" t="s">
        <v>6</v>
      </c>
      <c r="E94" s="12" t="s">
        <v>7</v>
      </c>
    </row>
    <row r="95" spans="1:8">
      <c r="C95" s="12" t="s">
        <v>8</v>
      </c>
      <c r="D95" s="13" t="s">
        <v>35</v>
      </c>
      <c r="E95" s="12" t="s">
        <v>122</v>
      </c>
    </row>
    <row r="96" spans="1:8">
      <c r="C96" s="12" t="s">
        <v>10</v>
      </c>
      <c r="D96" s="13" t="s">
        <v>6</v>
      </c>
      <c r="E96" s="12" t="s">
        <v>123</v>
      </c>
    </row>
    <row r="98" spans="1:8">
      <c r="A98" s="14" t="s">
        <v>124</v>
      </c>
      <c r="B98" s="8">
        <v>1</v>
      </c>
      <c r="C98" s="14" t="s">
        <v>125</v>
      </c>
      <c r="D98" s="14" t="s">
        <v>39</v>
      </c>
      <c r="E98" s="15" t="s">
        <v>126</v>
      </c>
      <c r="F98" s="16">
        <v>0</v>
      </c>
      <c r="G98" s="16">
        <v>1</v>
      </c>
      <c r="H98" s="17">
        <f t="shared" ref="H98:H114" si="2">ROUND(ROUND(F98,2)*ROUND(G98,2),2)</f>
        <v>0</v>
      </c>
    </row>
    <row r="99" spans="1:8">
      <c r="A99" s="14" t="s">
        <v>124</v>
      </c>
      <c r="B99" s="8">
        <v>2</v>
      </c>
      <c r="C99" s="14" t="s">
        <v>127</v>
      </c>
      <c r="D99" s="14" t="s">
        <v>39</v>
      </c>
      <c r="E99" s="15" t="s">
        <v>128</v>
      </c>
      <c r="F99" s="16">
        <v>0</v>
      </c>
      <c r="G99" s="16">
        <v>10</v>
      </c>
      <c r="H99" s="17">
        <f t="shared" si="2"/>
        <v>0</v>
      </c>
    </row>
    <row r="100" spans="1:8">
      <c r="A100" s="14" t="s">
        <v>124</v>
      </c>
      <c r="B100" s="8">
        <v>3</v>
      </c>
      <c r="C100" s="14" t="s">
        <v>129</v>
      </c>
      <c r="D100" s="14" t="s">
        <v>39</v>
      </c>
      <c r="E100" s="15" t="s">
        <v>130</v>
      </c>
      <c r="F100" s="16">
        <v>0</v>
      </c>
      <c r="G100" s="16">
        <v>2</v>
      </c>
      <c r="H100" s="17">
        <f t="shared" si="2"/>
        <v>0</v>
      </c>
    </row>
    <row r="101" spans="1:8">
      <c r="A101" s="14" t="s">
        <v>124</v>
      </c>
      <c r="B101" s="8">
        <v>4</v>
      </c>
      <c r="C101" s="14" t="s">
        <v>131</v>
      </c>
      <c r="D101" s="14" t="s">
        <v>39</v>
      </c>
      <c r="E101" s="15" t="s">
        <v>132</v>
      </c>
      <c r="F101" s="16">
        <v>0</v>
      </c>
      <c r="G101" s="16">
        <v>2</v>
      </c>
      <c r="H101" s="17">
        <f t="shared" si="2"/>
        <v>0</v>
      </c>
    </row>
    <row r="102" spans="1:8">
      <c r="A102" s="14" t="s">
        <v>124</v>
      </c>
      <c r="B102" s="8">
        <v>5</v>
      </c>
      <c r="C102" s="14" t="s">
        <v>133</v>
      </c>
      <c r="D102" s="14" t="s">
        <v>39</v>
      </c>
      <c r="E102" s="15" t="s">
        <v>134</v>
      </c>
      <c r="F102" s="16">
        <v>0</v>
      </c>
      <c r="G102" s="16">
        <v>2</v>
      </c>
      <c r="H102" s="17">
        <f t="shared" si="2"/>
        <v>0</v>
      </c>
    </row>
    <row r="103" spans="1:8">
      <c r="A103" s="14" t="s">
        <v>124</v>
      </c>
      <c r="B103" s="8">
        <v>6</v>
      </c>
      <c r="C103" s="14" t="s">
        <v>135</v>
      </c>
      <c r="D103" s="14" t="s">
        <v>14</v>
      </c>
      <c r="E103" s="15" t="s">
        <v>136</v>
      </c>
      <c r="F103" s="16">
        <v>0</v>
      </c>
      <c r="G103" s="16">
        <v>4</v>
      </c>
      <c r="H103" s="17">
        <f t="shared" si="2"/>
        <v>0</v>
      </c>
    </row>
    <row r="104" spans="1:8">
      <c r="A104" s="14" t="s">
        <v>124</v>
      </c>
      <c r="B104" s="8">
        <v>7</v>
      </c>
      <c r="C104" s="14" t="s">
        <v>137</v>
      </c>
      <c r="D104" s="14" t="s">
        <v>14</v>
      </c>
      <c r="E104" s="15" t="s">
        <v>138</v>
      </c>
      <c r="F104" s="16">
        <v>0</v>
      </c>
      <c r="G104" s="16">
        <v>4</v>
      </c>
      <c r="H104" s="17">
        <f t="shared" si="2"/>
        <v>0</v>
      </c>
    </row>
    <row r="105" spans="1:8">
      <c r="A105" s="14" t="s">
        <v>124</v>
      </c>
      <c r="B105" s="8">
        <v>8</v>
      </c>
      <c r="C105" s="14" t="s">
        <v>139</v>
      </c>
      <c r="D105" s="14" t="s">
        <v>14</v>
      </c>
      <c r="E105" s="15" t="s">
        <v>140</v>
      </c>
      <c r="F105" s="16">
        <v>0</v>
      </c>
      <c r="G105" s="16">
        <v>4</v>
      </c>
      <c r="H105" s="17">
        <f t="shared" si="2"/>
        <v>0</v>
      </c>
    </row>
    <row r="106" spans="1:8">
      <c r="A106" s="14" t="s">
        <v>124</v>
      </c>
      <c r="B106" s="8">
        <v>9</v>
      </c>
      <c r="C106" s="14" t="s">
        <v>141</v>
      </c>
      <c r="D106" s="14" t="s">
        <v>39</v>
      </c>
      <c r="E106" s="15" t="s">
        <v>142</v>
      </c>
      <c r="F106" s="16">
        <v>0</v>
      </c>
      <c r="G106" s="16">
        <v>217</v>
      </c>
      <c r="H106" s="17">
        <f t="shared" si="2"/>
        <v>0</v>
      </c>
    </row>
    <row r="107" spans="1:8">
      <c r="A107" s="14" t="s">
        <v>124</v>
      </c>
      <c r="B107" s="8">
        <v>10</v>
      </c>
      <c r="C107" s="14" t="s">
        <v>143</v>
      </c>
      <c r="D107" s="14" t="s">
        <v>14</v>
      </c>
      <c r="E107" s="15" t="s">
        <v>144</v>
      </c>
      <c r="F107" s="16">
        <v>0</v>
      </c>
      <c r="G107" s="16">
        <v>13</v>
      </c>
      <c r="H107" s="17">
        <f t="shared" si="2"/>
        <v>0</v>
      </c>
    </row>
    <row r="108" spans="1:8">
      <c r="A108" s="14" t="s">
        <v>124</v>
      </c>
      <c r="B108" s="8">
        <v>11</v>
      </c>
      <c r="C108" s="14" t="s">
        <v>145</v>
      </c>
      <c r="D108" s="14" t="s">
        <v>39</v>
      </c>
      <c r="E108" s="15" t="s">
        <v>146</v>
      </c>
      <c r="F108" s="16">
        <v>0</v>
      </c>
      <c r="G108" s="16">
        <v>2</v>
      </c>
      <c r="H108" s="17">
        <f t="shared" si="2"/>
        <v>0</v>
      </c>
    </row>
    <row r="109" spans="1:8">
      <c r="A109" s="14" t="s">
        <v>124</v>
      </c>
      <c r="B109" s="8">
        <v>12</v>
      </c>
      <c r="C109" s="14" t="s">
        <v>147</v>
      </c>
      <c r="D109" s="14" t="s">
        <v>39</v>
      </c>
      <c r="E109" s="15" t="s">
        <v>148</v>
      </c>
      <c r="F109" s="16">
        <v>0</v>
      </c>
      <c r="G109" s="16">
        <v>4</v>
      </c>
      <c r="H109" s="17">
        <f t="shared" si="2"/>
        <v>0</v>
      </c>
    </row>
    <row r="110" spans="1:8">
      <c r="A110" s="14" t="s">
        <v>124</v>
      </c>
      <c r="B110" s="8">
        <v>13</v>
      </c>
      <c r="C110" s="14" t="s">
        <v>149</v>
      </c>
      <c r="D110" s="14" t="s">
        <v>14</v>
      </c>
      <c r="E110" s="15" t="s">
        <v>150</v>
      </c>
      <c r="F110" s="16">
        <v>0</v>
      </c>
      <c r="G110" s="16">
        <v>11172</v>
      </c>
      <c r="H110" s="17">
        <f t="shared" si="2"/>
        <v>0</v>
      </c>
    </row>
    <row r="111" spans="1:8">
      <c r="A111" s="14" t="s">
        <v>124</v>
      </c>
      <c r="B111" s="8">
        <v>14</v>
      </c>
      <c r="C111" s="14" t="s">
        <v>151</v>
      </c>
      <c r="D111" s="14" t="s">
        <v>14</v>
      </c>
      <c r="E111" s="15" t="s">
        <v>152</v>
      </c>
      <c r="F111" s="16">
        <v>0</v>
      </c>
      <c r="G111" s="16">
        <v>2251</v>
      </c>
      <c r="H111" s="17">
        <f t="shared" si="2"/>
        <v>0</v>
      </c>
    </row>
    <row r="112" spans="1:8">
      <c r="A112" s="14" t="s">
        <v>124</v>
      </c>
      <c r="B112" s="8">
        <v>15</v>
      </c>
      <c r="C112" s="14" t="s">
        <v>153</v>
      </c>
      <c r="D112" s="14" t="s">
        <v>39</v>
      </c>
      <c r="E112" s="15" t="s">
        <v>154</v>
      </c>
      <c r="F112" s="16">
        <v>0</v>
      </c>
      <c r="G112" s="16">
        <v>217</v>
      </c>
      <c r="H112" s="17">
        <f t="shared" si="2"/>
        <v>0</v>
      </c>
    </row>
    <row r="113" spans="1:8">
      <c r="A113" s="14" t="s">
        <v>124</v>
      </c>
      <c r="B113" s="8">
        <v>16</v>
      </c>
      <c r="C113" s="14" t="s">
        <v>155</v>
      </c>
      <c r="D113" s="14" t="s">
        <v>39</v>
      </c>
      <c r="E113" s="15" t="s">
        <v>156</v>
      </c>
      <c r="F113" s="16">
        <v>0</v>
      </c>
      <c r="G113" s="16">
        <v>6</v>
      </c>
      <c r="H113" s="17">
        <f t="shared" si="2"/>
        <v>0</v>
      </c>
    </row>
    <row r="114" spans="1:8">
      <c r="A114" s="14" t="s">
        <v>124</v>
      </c>
      <c r="B114" s="8">
        <v>17</v>
      </c>
      <c r="C114" s="14" t="s">
        <v>157</v>
      </c>
      <c r="D114" s="14" t="s">
        <v>39</v>
      </c>
      <c r="E114" s="15" t="s">
        <v>158</v>
      </c>
      <c r="F114" s="16">
        <v>0</v>
      </c>
      <c r="G114" s="16">
        <v>228</v>
      </c>
      <c r="H114" s="17">
        <f t="shared" si="2"/>
        <v>0</v>
      </c>
    </row>
    <row r="115" spans="1:8">
      <c r="E115" s="12" t="s">
        <v>20</v>
      </c>
      <c r="F115" s="12"/>
      <c r="G115" s="12"/>
      <c r="H115" s="18">
        <f>SUM(H98:H114)</f>
        <v>0</v>
      </c>
    </row>
    <row r="117" spans="1:8">
      <c r="C117" s="12" t="s">
        <v>5</v>
      </c>
      <c r="D117" s="13" t="s">
        <v>6</v>
      </c>
      <c r="E117" s="12" t="s">
        <v>7</v>
      </c>
    </row>
    <row r="118" spans="1:8">
      <c r="C118" s="12" t="s">
        <v>8</v>
      </c>
      <c r="D118" s="13" t="s">
        <v>35</v>
      </c>
      <c r="E118" s="12" t="s">
        <v>122</v>
      </c>
    </row>
    <row r="119" spans="1:8">
      <c r="C119" s="12" t="s">
        <v>10</v>
      </c>
      <c r="D119" s="13" t="s">
        <v>21</v>
      </c>
      <c r="E119" s="12" t="s">
        <v>56</v>
      </c>
    </row>
    <row r="121" spans="1:8">
      <c r="A121" s="14" t="s">
        <v>159</v>
      </c>
      <c r="B121" s="8">
        <v>1</v>
      </c>
      <c r="C121" s="14" t="s">
        <v>58</v>
      </c>
      <c r="D121" s="14" t="s">
        <v>14</v>
      </c>
      <c r="E121" s="15" t="s">
        <v>59</v>
      </c>
      <c r="F121" s="16">
        <v>0</v>
      </c>
      <c r="G121" s="16">
        <v>98</v>
      </c>
      <c r="H121" s="17">
        <f>ROUND(ROUND(F121,2)*ROUND(G121,2),2)</f>
        <v>0</v>
      </c>
    </row>
    <row r="122" spans="1:8">
      <c r="A122" s="14" t="s">
        <v>159</v>
      </c>
      <c r="B122" s="8">
        <v>2</v>
      </c>
      <c r="C122" s="14" t="s">
        <v>60</v>
      </c>
      <c r="D122" s="14" t="s">
        <v>14</v>
      </c>
      <c r="E122" s="15" t="s">
        <v>61</v>
      </c>
      <c r="F122" s="16">
        <v>0</v>
      </c>
      <c r="G122" s="16">
        <v>147</v>
      </c>
      <c r="H122" s="17">
        <f>ROUND(ROUND(F122,2)*ROUND(G122,2),2)</f>
        <v>0</v>
      </c>
    </row>
    <row r="123" spans="1:8">
      <c r="A123" s="14" t="s">
        <v>159</v>
      </c>
      <c r="B123" s="8">
        <v>3</v>
      </c>
      <c r="C123" s="14" t="s">
        <v>62</v>
      </c>
      <c r="D123" s="14" t="s">
        <v>14</v>
      </c>
      <c r="E123" s="15" t="s">
        <v>63</v>
      </c>
      <c r="F123" s="16">
        <v>0</v>
      </c>
      <c r="G123" s="16">
        <v>245</v>
      </c>
      <c r="H123" s="17">
        <f>ROUND(ROUND(F123,2)*ROUND(G123,2),2)</f>
        <v>0</v>
      </c>
    </row>
    <row r="124" spans="1:8">
      <c r="A124" s="14" t="s">
        <v>159</v>
      </c>
      <c r="B124" s="8">
        <v>4</v>
      </c>
      <c r="C124" s="14" t="s">
        <v>160</v>
      </c>
      <c r="D124" s="14" t="s">
        <v>39</v>
      </c>
      <c r="E124" s="15" t="s">
        <v>161</v>
      </c>
      <c r="F124" s="16">
        <v>0</v>
      </c>
      <c r="G124" s="16">
        <v>12</v>
      </c>
      <c r="H124" s="17">
        <f>ROUND(ROUND(F124,2)*ROUND(G124,2),2)</f>
        <v>0</v>
      </c>
    </row>
    <row r="125" spans="1:8">
      <c r="A125" s="14" t="s">
        <v>159</v>
      </c>
      <c r="B125" s="8">
        <v>5</v>
      </c>
      <c r="C125" s="14" t="s">
        <v>162</v>
      </c>
      <c r="D125" s="14" t="s">
        <v>14</v>
      </c>
      <c r="E125" s="15" t="s">
        <v>163</v>
      </c>
      <c r="F125" s="16">
        <v>0</v>
      </c>
      <c r="G125" s="16">
        <v>20</v>
      </c>
      <c r="H125" s="17">
        <f>ROUND(ROUND(F125,2)*ROUND(G125,2),2)</f>
        <v>0</v>
      </c>
    </row>
    <row r="126" spans="1:8">
      <c r="E126" s="12" t="s">
        <v>20</v>
      </c>
      <c r="F126" s="12"/>
      <c r="G126" s="12"/>
      <c r="H126" s="18">
        <f>SUM(H121:H125)</f>
        <v>0</v>
      </c>
    </row>
    <row r="128" spans="1:8">
      <c r="C128" s="12" t="s">
        <v>5</v>
      </c>
      <c r="D128" s="13" t="s">
        <v>6</v>
      </c>
      <c r="E128" s="12" t="s">
        <v>7</v>
      </c>
    </row>
    <row r="129" spans="1:8">
      <c r="C129" s="12" t="s">
        <v>8</v>
      </c>
      <c r="D129" s="13" t="s">
        <v>35</v>
      </c>
      <c r="E129" s="12" t="s">
        <v>122</v>
      </c>
    </row>
    <row r="130" spans="1:8">
      <c r="C130" s="12" t="s">
        <v>10</v>
      </c>
      <c r="D130" s="13" t="s">
        <v>35</v>
      </c>
      <c r="E130" s="12" t="s">
        <v>73</v>
      </c>
    </row>
    <row r="132" spans="1:8">
      <c r="A132" s="14" t="s">
        <v>164</v>
      </c>
      <c r="B132" s="8">
        <v>1</v>
      </c>
      <c r="C132" s="14" t="s">
        <v>77</v>
      </c>
      <c r="D132" s="14" t="s">
        <v>39</v>
      </c>
      <c r="E132" s="15" t="s">
        <v>78</v>
      </c>
      <c r="F132" s="16">
        <v>0</v>
      </c>
      <c r="G132" s="16">
        <v>12</v>
      </c>
      <c r="H132" s="17">
        <f>ROUND(ROUND(F132,2)*ROUND(G132,2),2)</f>
        <v>0</v>
      </c>
    </row>
    <row r="133" spans="1:8">
      <c r="A133" s="14" t="s">
        <v>164</v>
      </c>
      <c r="B133" s="8">
        <v>2</v>
      </c>
      <c r="C133" s="14" t="s">
        <v>165</v>
      </c>
      <c r="D133" s="14" t="s">
        <v>33</v>
      </c>
      <c r="E133" s="15" t="s">
        <v>76</v>
      </c>
      <c r="F133" s="16">
        <v>0</v>
      </c>
      <c r="G133" s="16">
        <v>1</v>
      </c>
      <c r="H133" s="17">
        <f>ROUND(ROUND(F133,2)*ROUND(G133,2),2)</f>
        <v>0</v>
      </c>
    </row>
    <row r="134" spans="1:8">
      <c r="E134" s="12" t="s">
        <v>20</v>
      </c>
      <c r="F134" s="12"/>
      <c r="G134" s="12"/>
      <c r="H134" s="18">
        <f>SUM(H132:H133)</f>
        <v>0</v>
      </c>
    </row>
    <row r="136" spans="1:8">
      <c r="C136" s="12" t="s">
        <v>5</v>
      </c>
      <c r="D136" s="13" t="s">
        <v>6</v>
      </c>
      <c r="E136" s="12" t="s">
        <v>7</v>
      </c>
    </row>
    <row r="137" spans="1:8">
      <c r="C137" s="12" t="s">
        <v>8</v>
      </c>
      <c r="D137" s="13" t="s">
        <v>55</v>
      </c>
      <c r="E137" s="12" t="s">
        <v>166</v>
      </c>
    </row>
    <row r="138" spans="1:8">
      <c r="C138" s="12" t="s">
        <v>10</v>
      </c>
      <c r="D138" s="13" t="s">
        <v>6</v>
      </c>
      <c r="E138" s="12" t="s">
        <v>167</v>
      </c>
    </row>
    <row r="140" spans="1:8" ht="124.5">
      <c r="A140" s="14" t="s">
        <v>168</v>
      </c>
      <c r="B140" s="8">
        <v>1</v>
      </c>
      <c r="C140" s="14" t="s">
        <v>169</v>
      </c>
      <c r="D140" s="14" t="s">
        <v>39</v>
      </c>
      <c r="E140" s="19" t="s">
        <v>170</v>
      </c>
      <c r="F140" s="16">
        <v>0</v>
      </c>
      <c r="G140" s="16">
        <v>23</v>
      </c>
      <c r="H140" s="17">
        <f>ROUND(ROUND(F140,2)*ROUND(G140,2),2)</f>
        <v>0</v>
      </c>
    </row>
    <row r="141" spans="1:8" ht="113.25">
      <c r="A141" s="14" t="s">
        <v>168</v>
      </c>
      <c r="B141" s="8">
        <v>2</v>
      </c>
      <c r="C141" s="14" t="s">
        <v>171</v>
      </c>
      <c r="D141" s="14" t="s">
        <v>39</v>
      </c>
      <c r="E141" s="19" t="s">
        <v>172</v>
      </c>
      <c r="F141" s="16">
        <v>0</v>
      </c>
      <c r="G141" s="16">
        <v>23</v>
      </c>
      <c r="H141" s="17">
        <f>ROUND(ROUND(F141,2)*ROUND(G141,2),2)</f>
        <v>0</v>
      </c>
    </row>
    <row r="142" spans="1:8" ht="57">
      <c r="A142" s="14" t="s">
        <v>168</v>
      </c>
      <c r="B142" s="8">
        <v>3</v>
      </c>
      <c r="C142" s="14" t="s">
        <v>173</v>
      </c>
      <c r="D142" s="14" t="s">
        <v>33</v>
      </c>
      <c r="E142" s="19" t="s">
        <v>174</v>
      </c>
      <c r="F142" s="16">
        <v>0</v>
      </c>
      <c r="G142" s="16">
        <v>1</v>
      </c>
      <c r="H142" s="17">
        <f>ROUND(ROUND(F142,2)*ROUND(G142,2),2)</f>
        <v>0</v>
      </c>
    </row>
    <row r="143" spans="1:8">
      <c r="E143" s="12" t="s">
        <v>20</v>
      </c>
      <c r="F143" s="12"/>
      <c r="G143" s="12"/>
      <c r="H143" s="18">
        <f>SUM(H140:H142)</f>
        <v>0</v>
      </c>
    </row>
    <row r="145" spans="1:8">
      <c r="C145" s="12" t="s">
        <v>5</v>
      </c>
      <c r="D145" s="13" t="s">
        <v>6</v>
      </c>
      <c r="E145" s="12" t="s">
        <v>7</v>
      </c>
    </row>
    <row r="146" spans="1:8">
      <c r="C146" s="12" t="s">
        <v>8</v>
      </c>
      <c r="D146" s="13" t="s">
        <v>55</v>
      </c>
      <c r="E146" s="12" t="s">
        <v>166</v>
      </c>
    </row>
    <row r="147" spans="1:8">
      <c r="C147" s="12" t="s">
        <v>10</v>
      </c>
      <c r="D147" s="13" t="s">
        <v>21</v>
      </c>
      <c r="E147" s="12" t="s">
        <v>175</v>
      </c>
    </row>
    <row r="148" spans="1:8">
      <c r="C148" s="12" t="s">
        <v>176</v>
      </c>
      <c r="D148" s="13" t="s">
        <v>6</v>
      </c>
      <c r="E148" s="12" t="s">
        <v>177</v>
      </c>
    </row>
    <row r="150" spans="1:8">
      <c r="A150" s="14" t="s">
        <v>178</v>
      </c>
      <c r="B150" s="8">
        <v>1</v>
      </c>
      <c r="C150" s="14" t="s">
        <v>179</v>
      </c>
      <c r="D150" s="14" t="s">
        <v>39</v>
      </c>
      <c r="E150" s="15" t="s">
        <v>180</v>
      </c>
      <c r="F150" s="16">
        <v>0</v>
      </c>
      <c r="G150" s="16">
        <v>1</v>
      </c>
      <c r="H150" s="17">
        <f t="shared" ref="H150:H159" si="3">ROUND(ROUND(F150,2)*ROUND(G150,2),2)</f>
        <v>0</v>
      </c>
    </row>
    <row r="151" spans="1:8">
      <c r="A151" s="14" t="s">
        <v>178</v>
      </c>
      <c r="B151" s="8">
        <v>2</v>
      </c>
      <c r="C151" s="14" t="s">
        <v>181</v>
      </c>
      <c r="D151" s="14" t="s">
        <v>39</v>
      </c>
      <c r="E151" s="15" t="s">
        <v>182</v>
      </c>
      <c r="F151" s="16">
        <v>0</v>
      </c>
      <c r="G151" s="16">
        <v>1</v>
      </c>
      <c r="H151" s="17">
        <f t="shared" si="3"/>
        <v>0</v>
      </c>
    </row>
    <row r="152" spans="1:8">
      <c r="A152" s="14" t="s">
        <v>178</v>
      </c>
      <c r="B152" s="8">
        <v>3</v>
      </c>
      <c r="C152" s="14" t="s">
        <v>183</v>
      </c>
      <c r="D152" s="14" t="s">
        <v>14</v>
      </c>
      <c r="E152" s="15" t="s">
        <v>184</v>
      </c>
      <c r="F152" s="16">
        <v>0</v>
      </c>
      <c r="G152" s="16">
        <v>28</v>
      </c>
      <c r="H152" s="17">
        <f t="shared" si="3"/>
        <v>0</v>
      </c>
    </row>
    <row r="153" spans="1:8">
      <c r="A153" s="14" t="s">
        <v>178</v>
      </c>
      <c r="B153" s="8">
        <v>4</v>
      </c>
      <c r="C153" s="14" t="s">
        <v>185</v>
      </c>
      <c r="D153" s="14" t="s">
        <v>39</v>
      </c>
      <c r="E153" s="15" t="s">
        <v>186</v>
      </c>
      <c r="F153" s="16">
        <v>0</v>
      </c>
      <c r="G153" s="16">
        <v>1</v>
      </c>
      <c r="H153" s="17">
        <f t="shared" si="3"/>
        <v>0</v>
      </c>
    </row>
    <row r="154" spans="1:8">
      <c r="A154" s="14" t="s">
        <v>178</v>
      </c>
      <c r="B154" s="8">
        <v>5</v>
      </c>
      <c r="C154" s="14" t="s">
        <v>153</v>
      </c>
      <c r="D154" s="14" t="s">
        <v>39</v>
      </c>
      <c r="E154" s="15" t="s">
        <v>154</v>
      </c>
      <c r="F154" s="16">
        <v>0</v>
      </c>
      <c r="G154" s="16">
        <v>1</v>
      </c>
      <c r="H154" s="17">
        <f t="shared" si="3"/>
        <v>0</v>
      </c>
    </row>
    <row r="155" spans="1:8">
      <c r="A155" s="14" t="s">
        <v>178</v>
      </c>
      <c r="B155" s="8">
        <v>6</v>
      </c>
      <c r="C155" s="14" t="s">
        <v>43</v>
      </c>
      <c r="D155" s="14" t="s">
        <v>39</v>
      </c>
      <c r="E155" s="15" t="s">
        <v>44</v>
      </c>
      <c r="F155" s="16">
        <v>0</v>
      </c>
      <c r="G155" s="16">
        <v>2</v>
      </c>
      <c r="H155" s="17">
        <f t="shared" si="3"/>
        <v>0</v>
      </c>
    </row>
    <row r="156" spans="1:8">
      <c r="A156" s="14" t="s">
        <v>178</v>
      </c>
      <c r="B156" s="8">
        <v>7</v>
      </c>
      <c r="C156" s="14" t="s">
        <v>149</v>
      </c>
      <c r="D156" s="14" t="s">
        <v>14</v>
      </c>
      <c r="E156" s="15" t="s">
        <v>150</v>
      </c>
      <c r="F156" s="16">
        <v>0</v>
      </c>
      <c r="G156" s="16">
        <v>55</v>
      </c>
      <c r="H156" s="17">
        <f t="shared" si="3"/>
        <v>0</v>
      </c>
    </row>
    <row r="157" spans="1:8">
      <c r="A157" s="14" t="s">
        <v>178</v>
      </c>
      <c r="B157" s="8">
        <v>8</v>
      </c>
      <c r="C157" s="14" t="s">
        <v>151</v>
      </c>
      <c r="D157" s="14" t="s">
        <v>14</v>
      </c>
      <c r="E157" s="15" t="s">
        <v>152</v>
      </c>
      <c r="F157" s="16">
        <v>0</v>
      </c>
      <c r="G157" s="16">
        <v>16</v>
      </c>
      <c r="H157" s="17">
        <f t="shared" si="3"/>
        <v>0</v>
      </c>
    </row>
    <row r="158" spans="1:8">
      <c r="A158" s="14" t="s">
        <v>178</v>
      </c>
      <c r="B158" s="8">
        <v>9</v>
      </c>
      <c r="C158" s="14" t="s">
        <v>157</v>
      </c>
      <c r="D158" s="14" t="s">
        <v>39</v>
      </c>
      <c r="E158" s="15" t="s">
        <v>158</v>
      </c>
      <c r="F158" s="16">
        <v>0</v>
      </c>
      <c r="G158" s="16">
        <v>1</v>
      </c>
      <c r="H158" s="17">
        <f t="shared" si="3"/>
        <v>0</v>
      </c>
    </row>
    <row r="159" spans="1:8" ht="57">
      <c r="A159" s="14" t="s">
        <v>178</v>
      </c>
      <c r="B159" s="8">
        <v>10</v>
      </c>
      <c r="C159" s="14" t="s">
        <v>187</v>
      </c>
      <c r="D159" s="14" t="s">
        <v>33</v>
      </c>
      <c r="E159" s="19" t="s">
        <v>188</v>
      </c>
      <c r="F159" s="16">
        <v>0</v>
      </c>
      <c r="G159" s="16">
        <v>1</v>
      </c>
      <c r="H159" s="17">
        <f t="shared" si="3"/>
        <v>0</v>
      </c>
    </row>
    <row r="160" spans="1:8">
      <c r="E160" s="12" t="s">
        <v>20</v>
      </c>
      <c r="F160" s="12"/>
      <c r="G160" s="12"/>
      <c r="H160" s="18">
        <f>SUM(H150:H159)</f>
        <v>0</v>
      </c>
    </row>
    <row r="162" spans="1:8">
      <c r="C162" s="12" t="s">
        <v>5</v>
      </c>
      <c r="D162" s="13" t="s">
        <v>6</v>
      </c>
      <c r="E162" s="12" t="s">
        <v>7</v>
      </c>
    </row>
    <row r="163" spans="1:8">
      <c r="C163" s="12" t="s">
        <v>8</v>
      </c>
      <c r="D163" s="13" t="s">
        <v>55</v>
      </c>
      <c r="E163" s="12" t="s">
        <v>166</v>
      </c>
    </row>
    <row r="164" spans="1:8">
      <c r="C164" s="12" t="s">
        <v>10</v>
      </c>
      <c r="D164" s="13" t="s">
        <v>21</v>
      </c>
      <c r="E164" s="12" t="s">
        <v>175</v>
      </c>
    </row>
    <row r="165" spans="1:8">
      <c r="C165" s="12" t="s">
        <v>176</v>
      </c>
      <c r="D165" s="13" t="s">
        <v>21</v>
      </c>
      <c r="E165" s="12" t="s">
        <v>189</v>
      </c>
    </row>
    <row r="167" spans="1:8">
      <c r="A167" s="14" t="s">
        <v>190</v>
      </c>
      <c r="B167" s="8">
        <v>1</v>
      </c>
      <c r="C167" s="14" t="s">
        <v>191</v>
      </c>
      <c r="D167" s="14" t="s">
        <v>39</v>
      </c>
      <c r="E167" s="15" t="s">
        <v>192</v>
      </c>
      <c r="F167" s="16">
        <v>0</v>
      </c>
      <c r="G167" s="16">
        <v>2</v>
      </c>
      <c r="H167" s="17">
        <f>ROUND(ROUND(F167,2)*ROUND(G167,2),2)</f>
        <v>0</v>
      </c>
    </row>
    <row r="168" spans="1:8">
      <c r="A168" s="14" t="s">
        <v>190</v>
      </c>
      <c r="B168" s="8">
        <v>2</v>
      </c>
      <c r="C168" s="14" t="s">
        <v>193</v>
      </c>
      <c r="D168" s="14" t="s">
        <v>14</v>
      </c>
      <c r="E168" s="15" t="s">
        <v>194</v>
      </c>
      <c r="F168" s="16">
        <v>0</v>
      </c>
      <c r="G168" s="16">
        <v>15</v>
      </c>
      <c r="H168" s="17">
        <f>ROUND(ROUND(F168,2)*ROUND(G168,2),2)</f>
        <v>0</v>
      </c>
    </row>
    <row r="169" spans="1:8">
      <c r="A169" s="14" t="s">
        <v>190</v>
      </c>
      <c r="B169" s="8">
        <v>3</v>
      </c>
      <c r="C169" s="14" t="s">
        <v>43</v>
      </c>
      <c r="D169" s="14" t="s">
        <v>39</v>
      </c>
      <c r="E169" s="15" t="s">
        <v>44</v>
      </c>
      <c r="F169" s="16">
        <v>0</v>
      </c>
      <c r="G169" s="16">
        <v>2</v>
      </c>
      <c r="H169" s="17">
        <f>ROUND(ROUND(F169,2)*ROUND(G169,2),2)</f>
        <v>0</v>
      </c>
    </row>
    <row r="170" spans="1:8">
      <c r="A170" s="14" t="s">
        <v>190</v>
      </c>
      <c r="B170" s="8">
        <v>4</v>
      </c>
      <c r="C170" s="14" t="s">
        <v>151</v>
      </c>
      <c r="D170" s="14" t="s">
        <v>14</v>
      </c>
      <c r="E170" s="15" t="s">
        <v>152</v>
      </c>
      <c r="F170" s="16">
        <v>0</v>
      </c>
      <c r="G170" s="16">
        <v>8</v>
      </c>
      <c r="H170" s="17">
        <f>ROUND(ROUND(F170,2)*ROUND(G170,2),2)</f>
        <v>0</v>
      </c>
    </row>
    <row r="171" spans="1:8">
      <c r="E171" s="12" t="s">
        <v>20</v>
      </c>
      <c r="F171" s="12"/>
      <c r="G171" s="12"/>
      <c r="H171" s="18">
        <f>SUM(H167:H170)</f>
        <v>0</v>
      </c>
    </row>
    <row r="173" spans="1:8">
      <c r="C173" s="12" t="s">
        <v>5</v>
      </c>
      <c r="D173" s="13" t="s">
        <v>6</v>
      </c>
      <c r="E173" s="12" t="s">
        <v>7</v>
      </c>
    </row>
    <row r="174" spans="1:8">
      <c r="C174" s="12" t="s">
        <v>8</v>
      </c>
      <c r="D174" s="13" t="s">
        <v>55</v>
      </c>
      <c r="E174" s="12" t="s">
        <v>166</v>
      </c>
    </row>
    <row r="175" spans="1:8">
      <c r="C175" s="12" t="s">
        <v>10</v>
      </c>
      <c r="D175" s="13" t="s">
        <v>35</v>
      </c>
      <c r="E175" s="12" t="s">
        <v>73</v>
      </c>
    </row>
    <row r="177" spans="1:8">
      <c r="A177" s="14" t="s">
        <v>195</v>
      </c>
      <c r="B177" s="8">
        <v>1</v>
      </c>
      <c r="C177" s="14" t="s">
        <v>77</v>
      </c>
      <c r="D177" s="14" t="s">
        <v>39</v>
      </c>
      <c r="E177" s="15" t="s">
        <v>78</v>
      </c>
      <c r="F177" s="16">
        <v>0</v>
      </c>
      <c r="G177" s="16">
        <v>4</v>
      </c>
      <c r="H177" s="17">
        <f>ROUND(ROUND(F177,2)*ROUND(G177,2),2)</f>
        <v>0</v>
      </c>
    </row>
    <row r="178" spans="1:8">
      <c r="A178" s="14" t="s">
        <v>195</v>
      </c>
      <c r="B178" s="8">
        <v>2</v>
      </c>
      <c r="C178" s="14" t="s">
        <v>196</v>
      </c>
      <c r="D178" s="14" t="s">
        <v>33</v>
      </c>
      <c r="E178" s="15" t="s">
        <v>76</v>
      </c>
      <c r="F178" s="16">
        <v>0</v>
      </c>
      <c r="G178" s="16">
        <v>1</v>
      </c>
      <c r="H178" s="17">
        <f>ROUND(ROUND(F178,2)*ROUND(G178,2),2)</f>
        <v>0</v>
      </c>
    </row>
    <row r="179" spans="1:8">
      <c r="E179" s="12" t="s">
        <v>20</v>
      </c>
      <c r="F179" s="12"/>
      <c r="G179" s="12"/>
      <c r="H179" s="18">
        <f>SUM(H177:H178)</f>
        <v>0</v>
      </c>
    </row>
    <row r="181" spans="1:8">
      <c r="C181" s="12" t="s">
        <v>5</v>
      </c>
      <c r="D181" s="13" t="s">
        <v>6</v>
      </c>
      <c r="E181" s="12" t="s">
        <v>7</v>
      </c>
    </row>
    <row r="182" spans="1:8">
      <c r="C182" s="12" t="s">
        <v>8</v>
      </c>
      <c r="D182" s="13" t="s">
        <v>64</v>
      </c>
      <c r="E182" s="12" t="s">
        <v>197</v>
      </c>
    </row>
    <row r="183" spans="1:8">
      <c r="C183" s="12" t="s">
        <v>10</v>
      </c>
      <c r="D183" s="13" t="s">
        <v>6</v>
      </c>
      <c r="E183" s="12" t="s">
        <v>198</v>
      </c>
    </row>
    <row r="185" spans="1:8">
      <c r="A185" s="14" t="s">
        <v>199</v>
      </c>
      <c r="B185" s="8">
        <v>1</v>
      </c>
      <c r="C185" s="14" t="s">
        <v>200</v>
      </c>
      <c r="D185" s="14" t="s">
        <v>39</v>
      </c>
      <c r="E185" s="15" t="s">
        <v>201</v>
      </c>
      <c r="F185" s="16">
        <v>0</v>
      </c>
      <c r="G185" s="16">
        <v>28</v>
      </c>
      <c r="H185" s="17">
        <f t="shared" ref="H185:H194" si="4">ROUND(ROUND(F185,2)*ROUND(G185,2),2)</f>
        <v>0</v>
      </c>
    </row>
    <row r="186" spans="1:8">
      <c r="A186" s="14" t="s">
        <v>199</v>
      </c>
      <c r="B186" s="8">
        <v>2</v>
      </c>
      <c r="C186" s="14" t="s">
        <v>202</v>
      </c>
      <c r="D186" s="14" t="s">
        <v>39</v>
      </c>
      <c r="E186" s="15" t="s">
        <v>203</v>
      </c>
      <c r="F186" s="16">
        <v>0</v>
      </c>
      <c r="G186" s="16">
        <v>28</v>
      </c>
      <c r="H186" s="17">
        <f t="shared" si="4"/>
        <v>0</v>
      </c>
    </row>
    <row r="187" spans="1:8">
      <c r="A187" s="14" t="s">
        <v>199</v>
      </c>
      <c r="B187" s="8">
        <v>3</v>
      </c>
      <c r="C187" s="14" t="s">
        <v>204</v>
      </c>
      <c r="D187" s="14" t="s">
        <v>39</v>
      </c>
      <c r="E187" s="15" t="s">
        <v>205</v>
      </c>
      <c r="F187" s="16">
        <v>0</v>
      </c>
      <c r="G187" s="16">
        <v>2</v>
      </c>
      <c r="H187" s="17">
        <f t="shared" si="4"/>
        <v>0</v>
      </c>
    </row>
    <row r="188" spans="1:8">
      <c r="A188" s="14" t="s">
        <v>199</v>
      </c>
      <c r="B188" s="8">
        <v>4</v>
      </c>
      <c r="C188" s="14" t="s">
        <v>206</v>
      </c>
      <c r="D188" s="14" t="s">
        <v>39</v>
      </c>
      <c r="E188" s="15" t="s">
        <v>207</v>
      </c>
      <c r="F188" s="16">
        <v>0</v>
      </c>
      <c r="G188" s="16">
        <v>2</v>
      </c>
      <c r="H188" s="17">
        <f t="shared" si="4"/>
        <v>0</v>
      </c>
    </row>
    <row r="189" spans="1:8">
      <c r="A189" s="14" t="s">
        <v>199</v>
      </c>
      <c r="B189" s="8">
        <v>5</v>
      </c>
      <c r="C189" s="14" t="s">
        <v>208</v>
      </c>
      <c r="D189" s="14" t="s">
        <v>39</v>
      </c>
      <c r="E189" s="15" t="s">
        <v>209</v>
      </c>
      <c r="F189" s="16">
        <v>0</v>
      </c>
      <c r="G189" s="16">
        <v>4</v>
      </c>
      <c r="H189" s="17">
        <f t="shared" si="4"/>
        <v>0</v>
      </c>
    </row>
    <row r="190" spans="1:8">
      <c r="A190" s="14" t="s">
        <v>199</v>
      </c>
      <c r="B190" s="8">
        <v>6</v>
      </c>
      <c r="C190" s="14" t="s">
        <v>210</v>
      </c>
      <c r="D190" s="14" t="s">
        <v>39</v>
      </c>
      <c r="E190" s="15" t="s">
        <v>211</v>
      </c>
      <c r="F190" s="16">
        <v>0</v>
      </c>
      <c r="G190" s="16">
        <v>5</v>
      </c>
      <c r="H190" s="17">
        <f t="shared" si="4"/>
        <v>0</v>
      </c>
    </row>
    <row r="191" spans="1:8">
      <c r="A191" s="14" t="s">
        <v>199</v>
      </c>
      <c r="B191" s="8">
        <v>7</v>
      </c>
      <c r="C191" s="14" t="s">
        <v>212</v>
      </c>
      <c r="D191" s="14" t="s">
        <v>39</v>
      </c>
      <c r="E191" s="15" t="s">
        <v>213</v>
      </c>
      <c r="F191" s="16">
        <v>0</v>
      </c>
      <c r="G191" s="16">
        <v>3</v>
      </c>
      <c r="H191" s="17">
        <f t="shared" si="4"/>
        <v>0</v>
      </c>
    </row>
    <row r="192" spans="1:8">
      <c r="A192" s="14" t="s">
        <v>199</v>
      </c>
      <c r="B192" s="8">
        <v>8</v>
      </c>
      <c r="C192" s="14" t="s">
        <v>214</v>
      </c>
      <c r="D192" s="14" t="s">
        <v>39</v>
      </c>
      <c r="E192" s="15" t="s">
        <v>215</v>
      </c>
      <c r="F192" s="16">
        <v>0</v>
      </c>
      <c r="G192" s="16">
        <v>6</v>
      </c>
      <c r="H192" s="17">
        <f t="shared" si="4"/>
        <v>0</v>
      </c>
    </row>
    <row r="193" spans="1:8">
      <c r="A193" s="14" t="s">
        <v>199</v>
      </c>
      <c r="B193" s="8">
        <v>9</v>
      </c>
      <c r="C193" s="14" t="s">
        <v>216</v>
      </c>
      <c r="D193" s="14" t="s">
        <v>39</v>
      </c>
      <c r="E193" s="15" t="s">
        <v>217</v>
      </c>
      <c r="F193" s="16">
        <v>0</v>
      </c>
      <c r="G193" s="16">
        <v>1</v>
      </c>
      <c r="H193" s="17">
        <f t="shared" si="4"/>
        <v>0</v>
      </c>
    </row>
    <row r="194" spans="1:8" ht="135.75">
      <c r="A194" s="14" t="s">
        <v>199</v>
      </c>
      <c r="B194" s="8">
        <v>10</v>
      </c>
      <c r="C194" s="14" t="s">
        <v>218</v>
      </c>
      <c r="D194" s="14" t="s">
        <v>14</v>
      </c>
      <c r="E194" s="19" t="s">
        <v>219</v>
      </c>
      <c r="F194" s="16">
        <v>0</v>
      </c>
      <c r="G194" s="16">
        <v>993</v>
      </c>
      <c r="H194" s="17">
        <f t="shared" si="4"/>
        <v>0</v>
      </c>
    </row>
    <row r="195" spans="1:8">
      <c r="E195" s="12" t="s">
        <v>20</v>
      </c>
      <c r="F195" s="12"/>
      <c r="G195" s="12"/>
      <c r="H195" s="18">
        <f>SUM(H185:H194)</f>
        <v>0</v>
      </c>
    </row>
    <row r="197" spans="1:8">
      <c r="C197" s="12" t="s">
        <v>5</v>
      </c>
      <c r="D197" s="13" t="s">
        <v>6</v>
      </c>
      <c r="E197" s="12" t="s">
        <v>7</v>
      </c>
    </row>
    <row r="198" spans="1:8">
      <c r="C198" s="12" t="s">
        <v>8</v>
      </c>
      <c r="D198" s="13" t="s">
        <v>64</v>
      </c>
      <c r="E198" s="12" t="s">
        <v>197</v>
      </c>
    </row>
    <row r="199" spans="1:8">
      <c r="C199" s="12" t="s">
        <v>10</v>
      </c>
      <c r="D199" s="13" t="s">
        <v>21</v>
      </c>
      <c r="E199" s="12" t="s">
        <v>73</v>
      </c>
    </row>
    <row r="201" spans="1:8">
      <c r="A201" s="14" t="s">
        <v>220</v>
      </c>
      <c r="B201" s="8">
        <v>1</v>
      </c>
      <c r="C201" s="14" t="s">
        <v>77</v>
      </c>
      <c r="D201" s="14" t="s">
        <v>39</v>
      </c>
      <c r="E201" s="15" t="s">
        <v>78</v>
      </c>
      <c r="F201" s="16">
        <v>0</v>
      </c>
      <c r="G201" s="16">
        <v>4</v>
      </c>
      <c r="H201" s="17">
        <f>ROUND(ROUND(F201,2)*ROUND(G201,2),2)</f>
        <v>0</v>
      </c>
    </row>
    <row r="202" spans="1:8">
      <c r="A202" s="14" t="s">
        <v>220</v>
      </c>
      <c r="B202" s="8">
        <v>2</v>
      </c>
      <c r="C202" s="14" t="s">
        <v>221</v>
      </c>
      <c r="D202" s="14" t="s">
        <v>33</v>
      </c>
      <c r="E202" s="15" t="s">
        <v>76</v>
      </c>
      <c r="F202" s="16">
        <v>0</v>
      </c>
      <c r="G202" s="16">
        <v>1</v>
      </c>
      <c r="H202" s="17">
        <f>ROUND(ROUND(F202,2)*ROUND(G202,2),2)</f>
        <v>0</v>
      </c>
    </row>
    <row r="203" spans="1:8">
      <c r="E203" s="12" t="s">
        <v>20</v>
      </c>
      <c r="F203" s="12"/>
      <c r="G203" s="12"/>
      <c r="H203" s="18">
        <f>SUM(H201:H202)</f>
        <v>0</v>
      </c>
    </row>
    <row r="205" spans="1:8">
      <c r="C205" s="12" t="s">
        <v>5</v>
      </c>
      <c r="D205" s="13" t="s">
        <v>6</v>
      </c>
      <c r="E205" s="12" t="s">
        <v>7</v>
      </c>
    </row>
    <row r="206" spans="1:8">
      <c r="C206" s="12" t="s">
        <v>8</v>
      </c>
      <c r="D206" s="13" t="s">
        <v>72</v>
      </c>
      <c r="E206" s="12" t="s">
        <v>222</v>
      </c>
    </row>
    <row r="207" spans="1:8">
      <c r="C207" s="12" t="s">
        <v>10</v>
      </c>
      <c r="D207" s="13" t="s">
        <v>6</v>
      </c>
      <c r="E207" s="12" t="s">
        <v>223</v>
      </c>
    </row>
    <row r="209" spans="1:8">
      <c r="A209" s="14" t="s">
        <v>224</v>
      </c>
      <c r="B209" s="8">
        <v>1</v>
      </c>
      <c r="C209" s="14" t="s">
        <v>153</v>
      </c>
      <c r="D209" s="14" t="s">
        <v>39</v>
      </c>
      <c r="E209" s="15" t="s">
        <v>154</v>
      </c>
      <c r="F209" s="16">
        <v>0</v>
      </c>
      <c r="G209" s="16">
        <v>8</v>
      </c>
      <c r="H209" s="17">
        <f t="shared" ref="H209:H214" si="5">ROUND(ROUND(F209,2)*ROUND(G209,2),2)</f>
        <v>0</v>
      </c>
    </row>
    <row r="210" spans="1:8">
      <c r="A210" s="14" t="s">
        <v>224</v>
      </c>
      <c r="B210" s="8">
        <v>2</v>
      </c>
      <c r="C210" s="14" t="s">
        <v>155</v>
      </c>
      <c r="D210" s="14" t="s">
        <v>39</v>
      </c>
      <c r="E210" s="15" t="s">
        <v>156</v>
      </c>
      <c r="F210" s="16">
        <v>0</v>
      </c>
      <c r="G210" s="16">
        <v>8</v>
      </c>
      <c r="H210" s="17">
        <f t="shared" si="5"/>
        <v>0</v>
      </c>
    </row>
    <row r="211" spans="1:8">
      <c r="A211" s="14" t="s">
        <v>224</v>
      </c>
      <c r="B211" s="8">
        <v>3</v>
      </c>
      <c r="C211" s="14" t="s">
        <v>151</v>
      </c>
      <c r="D211" s="14" t="s">
        <v>14</v>
      </c>
      <c r="E211" s="15" t="s">
        <v>152</v>
      </c>
      <c r="F211" s="16">
        <v>0</v>
      </c>
      <c r="G211" s="16">
        <v>68</v>
      </c>
      <c r="H211" s="17">
        <f t="shared" si="5"/>
        <v>0</v>
      </c>
    </row>
    <row r="212" spans="1:8">
      <c r="A212" s="14" t="s">
        <v>224</v>
      </c>
      <c r="B212" s="8">
        <v>4</v>
      </c>
      <c r="C212" s="14" t="s">
        <v>149</v>
      </c>
      <c r="D212" s="14" t="s">
        <v>14</v>
      </c>
      <c r="E212" s="15" t="s">
        <v>150</v>
      </c>
      <c r="F212" s="16">
        <v>0</v>
      </c>
      <c r="G212" s="16">
        <v>440</v>
      </c>
      <c r="H212" s="17">
        <f t="shared" si="5"/>
        <v>0</v>
      </c>
    </row>
    <row r="213" spans="1:8">
      <c r="A213" s="14" t="s">
        <v>224</v>
      </c>
      <c r="B213" s="8">
        <v>5</v>
      </c>
      <c r="C213" s="14" t="s">
        <v>157</v>
      </c>
      <c r="D213" s="14" t="s">
        <v>39</v>
      </c>
      <c r="E213" s="15" t="s">
        <v>158</v>
      </c>
      <c r="F213" s="16">
        <v>0</v>
      </c>
      <c r="G213" s="16">
        <v>8</v>
      </c>
      <c r="H213" s="17">
        <f t="shared" si="5"/>
        <v>0</v>
      </c>
    </row>
    <row r="214" spans="1:8">
      <c r="A214" s="14" t="s">
        <v>224</v>
      </c>
      <c r="B214" s="8">
        <v>6</v>
      </c>
      <c r="C214" s="14" t="s">
        <v>225</v>
      </c>
      <c r="D214" s="14" t="s">
        <v>39</v>
      </c>
      <c r="E214" s="15" t="s">
        <v>226</v>
      </c>
      <c r="F214" s="16">
        <v>0</v>
      </c>
      <c r="G214" s="16">
        <v>8</v>
      </c>
      <c r="H214" s="17">
        <f t="shared" si="5"/>
        <v>0</v>
      </c>
    </row>
    <row r="215" spans="1:8">
      <c r="E215" s="12" t="s">
        <v>20</v>
      </c>
      <c r="F215" s="12"/>
      <c r="G215" s="12"/>
      <c r="H215" s="18">
        <f>SUM(H209:H214)</f>
        <v>0</v>
      </c>
    </row>
    <row r="217" spans="1:8">
      <c r="C217" s="12" t="s">
        <v>5</v>
      </c>
      <c r="D217" s="13" t="s">
        <v>6</v>
      </c>
      <c r="E217" s="12" t="s">
        <v>7</v>
      </c>
    </row>
    <row r="218" spans="1:8">
      <c r="C218" s="12" t="s">
        <v>8</v>
      </c>
      <c r="D218" s="13" t="s">
        <v>72</v>
      </c>
      <c r="E218" s="12" t="s">
        <v>222</v>
      </c>
    </row>
    <row r="219" spans="1:8">
      <c r="C219" s="12" t="s">
        <v>10</v>
      </c>
      <c r="D219" s="13" t="s">
        <v>21</v>
      </c>
      <c r="E219" s="12" t="s">
        <v>227</v>
      </c>
    </row>
    <row r="221" spans="1:8">
      <c r="A221" s="14" t="s">
        <v>228</v>
      </c>
      <c r="B221" s="8">
        <v>1</v>
      </c>
      <c r="C221" s="14" t="s">
        <v>153</v>
      </c>
      <c r="D221" s="14" t="s">
        <v>39</v>
      </c>
      <c r="E221" s="15" t="s">
        <v>154</v>
      </c>
      <c r="F221" s="16">
        <v>0</v>
      </c>
      <c r="G221" s="16">
        <v>4</v>
      </c>
      <c r="H221" s="17">
        <f t="shared" ref="H221:H226" si="6">ROUND(ROUND(F221,2)*ROUND(G221,2),2)</f>
        <v>0</v>
      </c>
    </row>
    <row r="222" spans="1:8">
      <c r="A222" s="14" t="s">
        <v>228</v>
      </c>
      <c r="B222" s="8">
        <v>2</v>
      </c>
      <c r="C222" s="14" t="s">
        <v>43</v>
      </c>
      <c r="D222" s="14" t="s">
        <v>39</v>
      </c>
      <c r="E222" s="15" t="s">
        <v>44</v>
      </c>
      <c r="F222" s="16">
        <v>0</v>
      </c>
      <c r="G222" s="16">
        <v>2</v>
      </c>
      <c r="H222" s="17">
        <f t="shared" si="6"/>
        <v>0</v>
      </c>
    </row>
    <row r="223" spans="1:8">
      <c r="A223" s="14" t="s">
        <v>228</v>
      </c>
      <c r="B223" s="8">
        <v>3</v>
      </c>
      <c r="C223" s="14" t="s">
        <v>155</v>
      </c>
      <c r="D223" s="14" t="s">
        <v>39</v>
      </c>
      <c r="E223" s="15" t="s">
        <v>156</v>
      </c>
      <c r="F223" s="16">
        <v>0</v>
      </c>
      <c r="G223" s="16">
        <v>2</v>
      </c>
      <c r="H223" s="17">
        <f t="shared" si="6"/>
        <v>0</v>
      </c>
    </row>
    <row r="224" spans="1:8">
      <c r="A224" s="14" t="s">
        <v>228</v>
      </c>
      <c r="B224" s="8">
        <v>4</v>
      </c>
      <c r="C224" s="14" t="s">
        <v>149</v>
      </c>
      <c r="D224" s="14" t="s">
        <v>14</v>
      </c>
      <c r="E224" s="15" t="s">
        <v>150</v>
      </c>
      <c r="F224" s="16">
        <v>0</v>
      </c>
      <c r="G224" s="16">
        <v>110</v>
      </c>
      <c r="H224" s="17">
        <f t="shared" si="6"/>
        <v>0</v>
      </c>
    </row>
    <row r="225" spans="1:8">
      <c r="A225" s="14" t="s">
        <v>228</v>
      </c>
      <c r="B225" s="8">
        <v>5</v>
      </c>
      <c r="C225" s="14" t="s">
        <v>151</v>
      </c>
      <c r="D225" s="14" t="s">
        <v>14</v>
      </c>
      <c r="E225" s="15" t="s">
        <v>152</v>
      </c>
      <c r="F225" s="16">
        <v>0</v>
      </c>
      <c r="G225" s="16">
        <v>14</v>
      </c>
      <c r="H225" s="17">
        <f t="shared" si="6"/>
        <v>0</v>
      </c>
    </row>
    <row r="226" spans="1:8">
      <c r="A226" s="14" t="s">
        <v>228</v>
      </c>
      <c r="B226" s="8">
        <v>6</v>
      </c>
      <c r="C226" s="14" t="s">
        <v>157</v>
      </c>
      <c r="D226" s="14" t="s">
        <v>39</v>
      </c>
      <c r="E226" s="15" t="s">
        <v>158</v>
      </c>
      <c r="F226" s="16">
        <v>0</v>
      </c>
      <c r="G226" s="16">
        <v>4</v>
      </c>
      <c r="H226" s="17">
        <f t="shared" si="6"/>
        <v>0</v>
      </c>
    </row>
    <row r="227" spans="1:8">
      <c r="E227" s="12" t="s">
        <v>20</v>
      </c>
      <c r="F227" s="12"/>
      <c r="G227" s="12"/>
      <c r="H227" s="18">
        <f>SUM(H221:H226)</f>
        <v>0</v>
      </c>
    </row>
    <row r="229" spans="1:8">
      <c r="C229" s="12" t="s">
        <v>5</v>
      </c>
      <c r="D229" s="13" t="s">
        <v>6</v>
      </c>
      <c r="E229" s="12" t="s">
        <v>7</v>
      </c>
    </row>
    <row r="230" spans="1:8">
      <c r="C230" s="12" t="s">
        <v>8</v>
      </c>
      <c r="D230" s="13" t="s">
        <v>72</v>
      </c>
      <c r="E230" s="12" t="s">
        <v>222</v>
      </c>
    </row>
    <row r="231" spans="1:8">
      <c r="C231" s="12" t="s">
        <v>10</v>
      </c>
      <c r="D231" s="13" t="s">
        <v>35</v>
      </c>
      <c r="E231" s="12" t="s">
        <v>73</v>
      </c>
    </row>
    <row r="233" spans="1:8">
      <c r="A233" s="14" t="s">
        <v>229</v>
      </c>
      <c r="B233" s="8">
        <v>1</v>
      </c>
      <c r="C233" s="14" t="s">
        <v>77</v>
      </c>
      <c r="D233" s="14" t="s">
        <v>39</v>
      </c>
      <c r="E233" s="15" t="s">
        <v>78</v>
      </c>
      <c r="F233" s="16">
        <v>0</v>
      </c>
      <c r="G233" s="16">
        <v>4</v>
      </c>
      <c r="H233" s="17">
        <f>ROUND(ROUND(F233,2)*ROUND(G233,2),2)</f>
        <v>0</v>
      </c>
    </row>
    <row r="234" spans="1:8">
      <c r="A234" s="14" t="s">
        <v>229</v>
      </c>
      <c r="B234" s="8">
        <v>2</v>
      </c>
      <c r="C234" s="14" t="s">
        <v>230</v>
      </c>
      <c r="D234" s="14" t="s">
        <v>33</v>
      </c>
      <c r="E234" s="15" t="s">
        <v>76</v>
      </c>
      <c r="F234" s="16">
        <v>0</v>
      </c>
      <c r="G234" s="16">
        <v>1</v>
      </c>
      <c r="H234" s="17">
        <f>ROUND(ROUND(F234,2)*ROUND(G234,2),2)</f>
        <v>0</v>
      </c>
    </row>
    <row r="235" spans="1:8">
      <c r="E235" s="12" t="s">
        <v>20</v>
      </c>
      <c r="F235" s="12"/>
      <c r="G235" s="12"/>
      <c r="H235" s="18">
        <f>SUM(H233:H234)</f>
        <v>0</v>
      </c>
    </row>
    <row r="237" spans="1:8">
      <c r="C237" s="12" t="s">
        <v>5</v>
      </c>
      <c r="D237" s="13" t="s">
        <v>6</v>
      </c>
      <c r="E237" s="12" t="s">
        <v>7</v>
      </c>
    </row>
    <row r="238" spans="1:8">
      <c r="C238" s="12" t="s">
        <v>8</v>
      </c>
      <c r="D238" s="13" t="s">
        <v>231</v>
      </c>
      <c r="E238" s="12" t="s">
        <v>232</v>
      </c>
    </row>
    <row r="240" spans="1:8" ht="304.5">
      <c r="A240" s="14" t="s">
        <v>233</v>
      </c>
      <c r="B240" s="8">
        <v>1</v>
      </c>
      <c r="C240" s="14" t="s">
        <v>234</v>
      </c>
      <c r="D240" s="14" t="s">
        <v>33</v>
      </c>
      <c r="E240" s="19" t="s">
        <v>235</v>
      </c>
      <c r="F240" s="16">
        <v>0</v>
      </c>
      <c r="G240" s="16">
        <v>1</v>
      </c>
      <c r="H240" s="17">
        <f>ROUND(ROUND(F240,2)*ROUND(G240,2),2)</f>
        <v>0</v>
      </c>
    </row>
    <row r="241" spans="1:8">
      <c r="A241" s="14" t="s">
        <v>233</v>
      </c>
      <c r="B241" s="8">
        <v>2</v>
      </c>
      <c r="C241" s="14" t="s">
        <v>236</v>
      </c>
      <c r="D241" s="14" t="s">
        <v>39</v>
      </c>
      <c r="E241" s="15" t="s">
        <v>237</v>
      </c>
      <c r="F241" s="16">
        <v>0</v>
      </c>
      <c r="G241" s="16">
        <v>1</v>
      </c>
      <c r="H241" s="17">
        <f>ROUND(ROUND(F241,2)*ROUND(G241,2),2)</f>
        <v>0</v>
      </c>
    </row>
    <row r="242" spans="1:8">
      <c r="E242" s="12" t="s">
        <v>20</v>
      </c>
      <c r="F242" s="12"/>
      <c r="G242" s="12"/>
      <c r="H242" s="18">
        <f>SUM(H240:H241)</f>
        <v>0</v>
      </c>
    </row>
    <row r="244" spans="1:8">
      <c r="C244" s="12" t="s">
        <v>5</v>
      </c>
      <c r="D244" s="13" t="s">
        <v>6</v>
      </c>
      <c r="E244" s="12" t="s">
        <v>7</v>
      </c>
    </row>
    <row r="245" spans="1:8">
      <c r="C245" s="12" t="s">
        <v>8</v>
      </c>
      <c r="D245" s="13" t="s">
        <v>238</v>
      </c>
      <c r="E245" s="12" t="s">
        <v>239</v>
      </c>
    </row>
    <row r="247" spans="1:8" ht="57">
      <c r="A247" s="14" t="s">
        <v>240</v>
      </c>
      <c r="B247" s="8">
        <v>1</v>
      </c>
      <c r="C247" s="14" t="s">
        <v>241</v>
      </c>
      <c r="D247" s="14" t="s">
        <v>33</v>
      </c>
      <c r="E247" s="19" t="s">
        <v>242</v>
      </c>
      <c r="F247" s="16">
        <v>0</v>
      </c>
      <c r="G247" s="16">
        <v>1</v>
      </c>
      <c r="H247" s="17">
        <f>ROUND(ROUND(F247,2)*ROUND(G247,2),2)</f>
        <v>0</v>
      </c>
    </row>
    <row r="248" spans="1:8">
      <c r="E248" s="12" t="s">
        <v>20</v>
      </c>
      <c r="F248" s="12"/>
      <c r="G248" s="12"/>
      <c r="H248" s="18">
        <f>SUM(H247:H247)</f>
        <v>0</v>
      </c>
    </row>
    <row r="250" spans="1:8">
      <c r="C250" s="12" t="s">
        <v>5</v>
      </c>
      <c r="D250" s="13" t="s">
        <v>6</v>
      </c>
      <c r="E250" s="12" t="s">
        <v>7</v>
      </c>
    </row>
    <row r="251" spans="1:8">
      <c r="C251" s="12" t="s">
        <v>8</v>
      </c>
      <c r="D251" s="13" t="s">
        <v>243</v>
      </c>
      <c r="E251" s="12" t="s">
        <v>244</v>
      </c>
    </row>
    <row r="253" spans="1:8" ht="304.5">
      <c r="A253" s="14" t="s">
        <v>245</v>
      </c>
      <c r="B253" s="8">
        <v>1</v>
      </c>
      <c r="C253" s="14" t="s">
        <v>246</v>
      </c>
      <c r="D253" s="14" t="s">
        <v>33</v>
      </c>
      <c r="E253" s="19" t="s">
        <v>247</v>
      </c>
      <c r="F253" s="16">
        <v>0</v>
      </c>
      <c r="G253" s="16">
        <v>1</v>
      </c>
      <c r="H253" s="17">
        <f>ROUND(ROUND(F253,2)*ROUND(G253,2),2)</f>
        <v>0</v>
      </c>
    </row>
    <row r="254" spans="1:8">
      <c r="E254" s="12" t="s">
        <v>20</v>
      </c>
      <c r="F254" s="12"/>
      <c r="G254" s="12"/>
      <c r="H254" s="18">
        <f>SUM(H253:H253)</f>
        <v>0</v>
      </c>
    </row>
    <row r="256" spans="1:8">
      <c r="E256" s="20" t="s">
        <v>248</v>
      </c>
      <c r="H256" s="21">
        <f>SUM(H9:H255)/2</f>
        <v>0</v>
      </c>
    </row>
  </sheetData>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dimension ref="A1:AA823"/>
  <sheetViews>
    <sheetView workbookViewId="0">
      <pane ySplit="8" topLeftCell="A9" activePane="bottomLeft" state="frozenSplit"/>
      <selection pane="bottomLeft" activeCell="A4" sqref="A4:K4"/>
    </sheetView>
  </sheetViews>
  <sheetFormatPr baseColWidth="10" defaultColWidth="9.140625" defaultRowHeight="15"/>
  <cols>
    <col min="1" max="1" width="6.7109375" customWidth="1"/>
    <col min="2" max="2" width="14.7109375" customWidth="1"/>
    <col min="3" max="3" width="6.140625" customWidth="1"/>
    <col min="4" max="4" width="30.7109375" customWidth="1"/>
    <col min="5" max="5" width="10.7109375" customWidth="1"/>
    <col min="6" max="6" width="3" customWidth="1"/>
    <col min="7" max="7" width="2.140625" customWidth="1"/>
    <col min="8" max="8" width="10.7109375" customWidth="1"/>
    <col min="9" max="9" width="2.140625" customWidth="1"/>
    <col min="10" max="11" width="10.7109375" customWidth="1"/>
  </cols>
  <sheetData>
    <row r="1" spans="1:27">
      <c r="A1" s="6" t="s">
        <v>549</v>
      </c>
      <c r="B1" s="6" t="s">
        <v>0</v>
      </c>
      <c r="C1" s="6" t="s">
        <v>0</v>
      </c>
      <c r="D1" s="6" t="s">
        <v>0</v>
      </c>
      <c r="E1" s="6" t="s">
        <v>0</v>
      </c>
      <c r="F1" s="6" t="s">
        <v>0</v>
      </c>
      <c r="G1" s="6" t="s">
        <v>0</v>
      </c>
      <c r="H1" s="6" t="s">
        <v>0</v>
      </c>
      <c r="I1" s="6" t="s">
        <v>0</v>
      </c>
      <c r="J1" s="6" t="s">
        <v>0</v>
      </c>
      <c r="K1" s="6" t="s">
        <v>0</v>
      </c>
    </row>
    <row r="2" spans="1:27">
      <c r="A2" s="6"/>
      <c r="B2" s="6"/>
      <c r="C2" s="6"/>
      <c r="D2" s="6"/>
      <c r="E2" s="6"/>
      <c r="F2" s="6"/>
      <c r="G2" s="6"/>
      <c r="H2" s="6"/>
      <c r="I2" s="6"/>
      <c r="J2" s="6"/>
      <c r="K2" s="6"/>
    </row>
    <row r="3" spans="1:27">
      <c r="A3" s="6"/>
      <c r="B3" s="6"/>
      <c r="C3" s="6"/>
      <c r="D3" s="6"/>
      <c r="E3" s="6"/>
      <c r="F3" s="6"/>
      <c r="G3" s="6"/>
      <c r="H3" s="6"/>
      <c r="I3" s="6"/>
      <c r="J3" s="6"/>
      <c r="K3" s="6"/>
    </row>
    <row r="4" spans="1:27">
      <c r="A4" s="6"/>
      <c r="B4" s="6"/>
      <c r="C4" s="6"/>
      <c r="D4" s="6"/>
      <c r="E4" s="6"/>
      <c r="F4" s="6"/>
      <c r="G4" s="6"/>
      <c r="H4" s="6"/>
      <c r="I4" s="6"/>
      <c r="J4" s="6"/>
      <c r="K4" s="6"/>
    </row>
    <row r="6" spans="1:27" ht="18.75">
      <c r="A6" s="5" t="s">
        <v>249</v>
      </c>
      <c r="B6" s="5" t="s">
        <v>249</v>
      </c>
      <c r="C6" s="5" t="s">
        <v>249</v>
      </c>
      <c r="D6" s="5" t="s">
        <v>249</v>
      </c>
      <c r="E6" s="5" t="s">
        <v>249</v>
      </c>
      <c r="F6" s="5" t="s">
        <v>249</v>
      </c>
      <c r="G6" s="5" t="s">
        <v>249</v>
      </c>
      <c r="H6" s="5" t="s">
        <v>249</v>
      </c>
      <c r="I6" s="5" t="s">
        <v>249</v>
      </c>
      <c r="J6" s="5" t="s">
        <v>249</v>
      </c>
      <c r="K6" s="5" t="s">
        <v>249</v>
      </c>
    </row>
    <row r="8" spans="1:27">
      <c r="A8" s="23" t="s">
        <v>250</v>
      </c>
      <c r="B8" s="23" t="s">
        <v>251</v>
      </c>
      <c r="C8" s="23" t="s">
        <v>252</v>
      </c>
      <c r="D8" s="23" t="s">
        <v>253</v>
      </c>
      <c r="E8" s="23"/>
      <c r="F8" s="23"/>
      <c r="G8" s="23"/>
      <c r="H8" s="23"/>
      <c r="I8" s="23"/>
      <c r="J8" s="23"/>
      <c r="K8" s="23" t="s">
        <v>2</v>
      </c>
    </row>
    <row r="10" spans="1:27">
      <c r="A10" s="22" t="s">
        <v>254</v>
      </c>
      <c r="B10" s="22"/>
    </row>
    <row r="11" spans="1:27" ht="45" customHeight="1">
      <c r="A11" s="24" t="s">
        <v>255</v>
      </c>
      <c r="B11" s="24" t="s">
        <v>241</v>
      </c>
      <c r="C11" s="25" t="s">
        <v>33</v>
      </c>
      <c r="D11" s="4" t="s">
        <v>242</v>
      </c>
      <c r="E11" s="3"/>
      <c r="F11" s="3"/>
      <c r="G11" s="25"/>
      <c r="H11" s="26" t="s">
        <v>256</v>
      </c>
      <c r="I11" s="2">
        <v>1</v>
      </c>
      <c r="J11" s="1"/>
      <c r="K11" s="27">
        <v>0</v>
      </c>
      <c r="L11" s="25"/>
      <c r="M11" s="25"/>
      <c r="N11" s="25"/>
      <c r="O11" s="25"/>
      <c r="P11" s="25"/>
      <c r="Q11" s="25"/>
      <c r="R11" s="25"/>
      <c r="S11" s="25"/>
      <c r="T11" s="25"/>
      <c r="U11" s="25"/>
      <c r="V11" s="25"/>
      <c r="W11" s="25"/>
      <c r="X11" s="25"/>
      <c r="Y11" s="25"/>
      <c r="Z11" s="25"/>
      <c r="AA11" s="25"/>
    </row>
    <row r="12" spans="1:27" ht="45" customHeight="1">
      <c r="A12" s="24" t="s">
        <v>257</v>
      </c>
      <c r="B12" s="24" t="s">
        <v>218</v>
      </c>
      <c r="C12" s="25" t="s">
        <v>14</v>
      </c>
      <c r="D12" s="4" t="s">
        <v>219</v>
      </c>
      <c r="E12" s="3"/>
      <c r="F12" s="3"/>
      <c r="G12" s="25"/>
      <c r="H12" s="26" t="s">
        <v>256</v>
      </c>
      <c r="I12" s="2">
        <v>1</v>
      </c>
      <c r="J12" s="1"/>
      <c r="K12" s="27">
        <v>0</v>
      </c>
      <c r="L12" s="25"/>
      <c r="M12" s="25"/>
      <c r="N12" s="25"/>
      <c r="O12" s="25"/>
      <c r="P12" s="25"/>
      <c r="Q12" s="25"/>
      <c r="R12" s="25"/>
      <c r="S12" s="25"/>
      <c r="T12" s="25"/>
      <c r="U12" s="25"/>
      <c r="V12" s="25"/>
      <c r="W12" s="25"/>
      <c r="X12" s="25"/>
      <c r="Y12" s="25"/>
      <c r="Z12" s="25"/>
      <c r="AA12" s="25"/>
    </row>
    <row r="13" spans="1:27" ht="45" customHeight="1">
      <c r="A13" s="24" t="s">
        <v>258</v>
      </c>
      <c r="B13" s="24" t="s">
        <v>70</v>
      </c>
      <c r="C13" s="25" t="s">
        <v>68</v>
      </c>
      <c r="D13" s="4" t="s">
        <v>71</v>
      </c>
      <c r="E13" s="3"/>
      <c r="F13" s="3"/>
      <c r="G13" s="25"/>
      <c r="H13" s="26" t="s">
        <v>256</v>
      </c>
      <c r="I13" s="2">
        <v>1</v>
      </c>
      <c r="J13" s="1"/>
      <c r="K13" s="27">
        <v>0</v>
      </c>
      <c r="L13" s="25"/>
      <c r="M13" s="25"/>
      <c r="N13" s="25"/>
      <c r="O13" s="25"/>
      <c r="P13" s="25"/>
      <c r="Q13" s="25"/>
      <c r="R13" s="25"/>
      <c r="S13" s="25"/>
      <c r="T13" s="25"/>
      <c r="U13" s="25"/>
      <c r="V13" s="25"/>
      <c r="W13" s="25"/>
      <c r="X13" s="25"/>
      <c r="Y13" s="25"/>
      <c r="Z13" s="25"/>
      <c r="AA13" s="25"/>
    </row>
    <row r="14" spans="1:27" ht="45" customHeight="1">
      <c r="A14" s="24" t="s">
        <v>259</v>
      </c>
      <c r="B14" s="24" t="s">
        <v>67</v>
      </c>
      <c r="C14" s="25" t="s">
        <v>68</v>
      </c>
      <c r="D14" s="4" t="s">
        <v>69</v>
      </c>
      <c r="E14" s="3"/>
      <c r="F14" s="3"/>
      <c r="G14" s="25"/>
      <c r="H14" s="26" t="s">
        <v>256</v>
      </c>
      <c r="I14" s="2">
        <v>1</v>
      </c>
      <c r="J14" s="1"/>
      <c r="K14" s="27">
        <f>ROUND(K23,2)</f>
        <v>0</v>
      </c>
      <c r="L14" s="25"/>
      <c r="M14" s="25"/>
      <c r="N14" s="25"/>
      <c r="O14" s="25"/>
      <c r="P14" s="25"/>
      <c r="Q14" s="25"/>
      <c r="R14" s="25"/>
      <c r="S14" s="25"/>
      <c r="T14" s="25"/>
      <c r="U14" s="25"/>
      <c r="V14" s="25"/>
      <c r="W14" s="25"/>
      <c r="X14" s="25"/>
      <c r="Y14" s="25"/>
      <c r="Z14" s="25"/>
      <c r="AA14" s="25"/>
    </row>
    <row r="15" spans="1:27">
      <c r="B15" s="20" t="s">
        <v>260</v>
      </c>
    </row>
    <row r="16" spans="1:27">
      <c r="B16" t="s">
        <v>261</v>
      </c>
      <c r="C16" t="s">
        <v>262</v>
      </c>
      <c r="D16" t="s">
        <v>263</v>
      </c>
      <c r="E16" s="28">
        <v>0.7</v>
      </c>
      <c r="F16" t="s">
        <v>264</v>
      </c>
      <c r="G16" t="s">
        <v>265</v>
      </c>
      <c r="H16" s="29">
        <v>0</v>
      </c>
      <c r="I16" t="s">
        <v>266</v>
      </c>
      <c r="J16" s="30">
        <f>ROUND(E16/I14* H16,2)</f>
        <v>0</v>
      </c>
      <c r="K16" s="31"/>
    </row>
    <row r="17" spans="1:27">
      <c r="B17" t="s">
        <v>267</v>
      </c>
      <c r="C17" t="s">
        <v>262</v>
      </c>
      <c r="D17" t="s">
        <v>268</v>
      </c>
      <c r="E17" s="28">
        <v>0.7</v>
      </c>
      <c r="F17" t="s">
        <v>264</v>
      </c>
      <c r="G17" t="s">
        <v>265</v>
      </c>
      <c r="H17" s="29">
        <v>0</v>
      </c>
      <c r="I17" t="s">
        <v>266</v>
      </c>
      <c r="J17" s="30">
        <f>ROUND(E17/I14* H17,2)</f>
        <v>0</v>
      </c>
      <c r="K17" s="31"/>
    </row>
    <row r="18" spans="1:27">
      <c r="D18" s="32" t="s">
        <v>269</v>
      </c>
      <c r="E18" s="31"/>
      <c r="H18" s="31"/>
      <c r="K18" s="29">
        <f>SUM(J16:J17)</f>
        <v>0</v>
      </c>
    </row>
    <row r="19" spans="1:27">
      <c r="B19" s="20" t="s">
        <v>270</v>
      </c>
      <c r="E19" s="31"/>
      <c r="H19" s="31"/>
      <c r="K19" s="31"/>
    </row>
    <row r="20" spans="1:27" ht="150">
      <c r="B20" t="s">
        <v>271</v>
      </c>
      <c r="C20" t="s">
        <v>39</v>
      </c>
      <c r="D20" s="33" t="s">
        <v>272</v>
      </c>
      <c r="E20" s="28">
        <v>1</v>
      </c>
      <c r="G20" t="s">
        <v>265</v>
      </c>
      <c r="H20" s="29">
        <v>0</v>
      </c>
      <c r="I20" t="s">
        <v>266</v>
      </c>
      <c r="J20" s="30">
        <f>ROUND(E20* H20,2)</f>
        <v>0</v>
      </c>
      <c r="K20" s="31"/>
    </row>
    <row r="21" spans="1:27">
      <c r="D21" s="32" t="s">
        <v>273</v>
      </c>
      <c r="E21" s="31"/>
      <c r="H21" s="31"/>
      <c r="K21" s="29">
        <f>SUM(J20:J20)</f>
        <v>0</v>
      </c>
    </row>
    <row r="22" spans="1:27">
      <c r="D22" s="32" t="s">
        <v>274</v>
      </c>
      <c r="E22" s="31"/>
      <c r="H22" s="31"/>
      <c r="K22" s="34">
        <f>SUM(J15:J21)</f>
        <v>0</v>
      </c>
    </row>
    <row r="23" spans="1:27">
      <c r="D23" s="32" t="s">
        <v>275</v>
      </c>
      <c r="E23" s="31"/>
      <c r="H23" s="31"/>
      <c r="K23" s="34">
        <f>SUM(K22:K22)</f>
        <v>0</v>
      </c>
    </row>
    <row r="25" spans="1:27" ht="45" customHeight="1">
      <c r="A25" s="24" t="s">
        <v>276</v>
      </c>
      <c r="B25" s="24" t="s">
        <v>112</v>
      </c>
      <c r="C25" s="25" t="s">
        <v>39</v>
      </c>
      <c r="D25" s="4" t="s">
        <v>113</v>
      </c>
      <c r="E25" s="3"/>
      <c r="F25" s="3"/>
      <c r="G25" s="25"/>
      <c r="H25" s="26" t="s">
        <v>256</v>
      </c>
      <c r="I25" s="2">
        <v>1</v>
      </c>
      <c r="J25" s="1"/>
      <c r="K25" s="27">
        <f>ROUND(K34,2)</f>
        <v>0</v>
      </c>
      <c r="L25" s="25"/>
      <c r="M25" s="25"/>
      <c r="N25" s="25"/>
      <c r="O25" s="25"/>
      <c r="P25" s="25"/>
      <c r="Q25" s="25"/>
      <c r="R25" s="25"/>
      <c r="S25" s="25"/>
      <c r="T25" s="25"/>
      <c r="U25" s="25"/>
      <c r="V25" s="25"/>
      <c r="W25" s="25"/>
      <c r="X25" s="25"/>
      <c r="Y25" s="25"/>
      <c r="Z25" s="25"/>
      <c r="AA25" s="25"/>
    </row>
    <row r="26" spans="1:27">
      <c r="B26" s="20" t="s">
        <v>260</v>
      </c>
    </row>
    <row r="27" spans="1:27">
      <c r="B27" t="s">
        <v>277</v>
      </c>
      <c r="C27" t="s">
        <v>262</v>
      </c>
      <c r="D27" t="s">
        <v>278</v>
      </c>
      <c r="E27" s="28">
        <v>1</v>
      </c>
      <c r="F27" t="s">
        <v>264</v>
      </c>
      <c r="G27" t="s">
        <v>265</v>
      </c>
      <c r="H27" s="29">
        <v>0</v>
      </c>
      <c r="I27" t="s">
        <v>266</v>
      </c>
      <c r="J27" s="30">
        <f>ROUND(E27/I25* H27,2)</f>
        <v>0</v>
      </c>
      <c r="K27" s="31"/>
    </row>
    <row r="28" spans="1:27">
      <c r="B28" t="s">
        <v>279</v>
      </c>
      <c r="C28" t="s">
        <v>262</v>
      </c>
      <c r="D28" t="s">
        <v>280</v>
      </c>
      <c r="E28" s="28">
        <v>1</v>
      </c>
      <c r="F28" t="s">
        <v>264</v>
      </c>
      <c r="G28" t="s">
        <v>265</v>
      </c>
      <c r="H28" s="29">
        <v>0</v>
      </c>
      <c r="I28" t="s">
        <v>266</v>
      </c>
      <c r="J28" s="30">
        <f>ROUND(E28/I25* H28,2)</f>
        <v>0</v>
      </c>
      <c r="K28" s="31"/>
    </row>
    <row r="29" spans="1:27">
      <c r="D29" s="32" t="s">
        <v>269</v>
      </c>
      <c r="E29" s="31"/>
      <c r="H29" s="31"/>
      <c r="K29" s="29">
        <f>SUM(J27:J28)</f>
        <v>0</v>
      </c>
    </row>
    <row r="30" spans="1:27">
      <c r="B30" s="20" t="s">
        <v>270</v>
      </c>
      <c r="E30" s="31"/>
      <c r="H30" s="31"/>
      <c r="K30" s="31"/>
    </row>
    <row r="31" spans="1:27">
      <c r="B31" t="s">
        <v>281</v>
      </c>
      <c r="C31" t="s">
        <v>39</v>
      </c>
      <c r="D31" t="s">
        <v>282</v>
      </c>
      <c r="E31" s="28">
        <v>1</v>
      </c>
      <c r="G31" t="s">
        <v>265</v>
      </c>
      <c r="H31" s="29">
        <v>0</v>
      </c>
      <c r="I31" t="s">
        <v>266</v>
      </c>
      <c r="J31" s="30">
        <f>ROUND(E31* H31,2)</f>
        <v>0</v>
      </c>
      <c r="K31" s="31"/>
    </row>
    <row r="32" spans="1:27">
      <c r="D32" s="32" t="s">
        <v>273</v>
      </c>
      <c r="E32" s="31"/>
      <c r="H32" s="31"/>
      <c r="K32" s="29">
        <f>SUM(J31:J31)</f>
        <v>0</v>
      </c>
    </row>
    <row r="33" spans="1:27">
      <c r="D33" s="32" t="s">
        <v>274</v>
      </c>
      <c r="E33" s="31"/>
      <c r="H33" s="31"/>
      <c r="K33" s="34">
        <f>SUM(J26:J32)</f>
        <v>0</v>
      </c>
    </row>
    <row r="34" spans="1:27">
      <c r="D34" s="32" t="s">
        <v>275</v>
      </c>
      <c r="E34" s="31"/>
      <c r="H34" s="31"/>
      <c r="K34" s="34">
        <f>SUM(K33:K33)</f>
        <v>0</v>
      </c>
    </row>
    <row r="36" spans="1:27" ht="45" customHeight="1">
      <c r="A36" s="24" t="s">
        <v>283</v>
      </c>
      <c r="B36" s="24" t="s">
        <v>27</v>
      </c>
      <c r="C36" s="25" t="s">
        <v>28</v>
      </c>
      <c r="D36" s="4" t="s">
        <v>29</v>
      </c>
      <c r="E36" s="3"/>
      <c r="F36" s="3"/>
      <c r="G36" s="25"/>
      <c r="H36" s="26" t="s">
        <v>256</v>
      </c>
      <c r="I36" s="2">
        <v>1</v>
      </c>
      <c r="J36" s="1"/>
      <c r="K36" s="27">
        <f>ROUND(K84,2)</f>
        <v>0</v>
      </c>
      <c r="L36" s="25"/>
      <c r="M36" s="25"/>
      <c r="N36" s="25"/>
      <c r="O36" s="25"/>
      <c r="P36" s="25"/>
      <c r="Q36" s="25"/>
      <c r="R36" s="25"/>
      <c r="S36" s="25"/>
      <c r="T36" s="25"/>
      <c r="U36" s="25"/>
      <c r="V36" s="25"/>
      <c r="W36" s="25"/>
      <c r="X36" s="25"/>
      <c r="Y36" s="25"/>
      <c r="Z36" s="25"/>
      <c r="AA36" s="25"/>
    </row>
    <row r="37" spans="1:27">
      <c r="B37" s="20" t="s">
        <v>260</v>
      </c>
    </row>
    <row r="38" spans="1:27">
      <c r="B38" t="s">
        <v>279</v>
      </c>
      <c r="C38" t="s">
        <v>262</v>
      </c>
      <c r="D38" t="s">
        <v>280</v>
      </c>
      <c r="E38" s="28">
        <v>5</v>
      </c>
      <c r="F38" t="s">
        <v>264</v>
      </c>
      <c r="G38" t="s">
        <v>265</v>
      </c>
      <c r="H38" s="29">
        <v>0</v>
      </c>
      <c r="I38" t="s">
        <v>266</v>
      </c>
      <c r="J38" s="30">
        <f>ROUND(E38/I36* H38,2)</f>
        <v>0</v>
      </c>
      <c r="K38" s="31"/>
    </row>
    <row r="39" spans="1:27">
      <c r="B39" t="s">
        <v>277</v>
      </c>
      <c r="C39" t="s">
        <v>262</v>
      </c>
      <c r="D39" t="s">
        <v>278</v>
      </c>
      <c r="E39" s="28">
        <v>5</v>
      </c>
      <c r="F39" t="s">
        <v>264</v>
      </c>
      <c r="G39" t="s">
        <v>265</v>
      </c>
      <c r="H39" s="29">
        <v>0</v>
      </c>
      <c r="I39" t="s">
        <v>266</v>
      </c>
      <c r="J39" s="30">
        <f>ROUND(E39/I36* H39,2)</f>
        <v>0</v>
      </c>
      <c r="K39" s="31"/>
    </row>
    <row r="40" spans="1:27">
      <c r="D40" s="32" t="s">
        <v>269</v>
      </c>
      <c r="E40" s="31"/>
      <c r="H40" s="31"/>
      <c r="K40" s="29">
        <f>SUM(J38:J39)</f>
        <v>0</v>
      </c>
    </row>
    <row r="41" spans="1:27">
      <c r="B41" s="20" t="s">
        <v>270</v>
      </c>
      <c r="E41" s="31"/>
      <c r="H41" s="31"/>
      <c r="K41" s="31"/>
    </row>
    <row r="42" spans="1:27">
      <c r="B42">
        <v>3801</v>
      </c>
      <c r="C42" t="s">
        <v>28</v>
      </c>
      <c r="D42" t="s">
        <v>284</v>
      </c>
      <c r="E42" s="28">
        <v>1</v>
      </c>
      <c r="G42" t="s">
        <v>265</v>
      </c>
      <c r="H42" s="29">
        <v>0</v>
      </c>
      <c r="I42" t="s">
        <v>266</v>
      </c>
      <c r="J42" s="30">
        <f t="shared" ref="J42:J81" si="0">ROUND(E42* H42,2)</f>
        <v>0</v>
      </c>
      <c r="K42" s="31"/>
    </row>
    <row r="43" spans="1:27">
      <c r="B43" t="s">
        <v>285</v>
      </c>
      <c r="C43" t="s">
        <v>28</v>
      </c>
      <c r="D43" t="s">
        <v>286</v>
      </c>
      <c r="E43" s="28">
        <v>1</v>
      </c>
      <c r="G43" t="s">
        <v>265</v>
      </c>
      <c r="H43" s="29">
        <v>0</v>
      </c>
      <c r="I43" t="s">
        <v>266</v>
      </c>
      <c r="J43" s="30">
        <f t="shared" si="0"/>
        <v>0</v>
      </c>
      <c r="K43" s="31"/>
    </row>
    <row r="44" spans="1:27">
      <c r="B44">
        <v>8736</v>
      </c>
      <c r="C44" t="s">
        <v>28</v>
      </c>
      <c r="D44" t="s">
        <v>287</v>
      </c>
      <c r="E44" s="28">
        <v>2</v>
      </c>
      <c r="G44" t="s">
        <v>265</v>
      </c>
      <c r="H44" s="29">
        <v>0</v>
      </c>
      <c r="I44" t="s">
        <v>266</v>
      </c>
      <c r="J44" s="30">
        <f t="shared" si="0"/>
        <v>0</v>
      </c>
      <c r="K44" s="31"/>
    </row>
    <row r="45" spans="1:27">
      <c r="B45" t="s">
        <v>288</v>
      </c>
      <c r="C45" t="s">
        <v>28</v>
      </c>
      <c r="D45" t="s">
        <v>289</v>
      </c>
      <c r="E45" s="28">
        <v>1</v>
      </c>
      <c r="G45" t="s">
        <v>265</v>
      </c>
      <c r="H45" s="29">
        <v>0</v>
      </c>
      <c r="I45" t="s">
        <v>266</v>
      </c>
      <c r="J45" s="30">
        <f t="shared" si="0"/>
        <v>0</v>
      </c>
      <c r="K45" s="31"/>
    </row>
    <row r="46" spans="1:27">
      <c r="B46" t="s">
        <v>290</v>
      </c>
      <c r="C46" t="s">
        <v>28</v>
      </c>
      <c r="D46" t="s">
        <v>291</v>
      </c>
      <c r="E46" s="28">
        <v>13</v>
      </c>
      <c r="G46" t="s">
        <v>265</v>
      </c>
      <c r="H46" s="29">
        <v>0</v>
      </c>
      <c r="I46" t="s">
        <v>266</v>
      </c>
      <c r="J46" s="30">
        <f t="shared" si="0"/>
        <v>0</v>
      </c>
      <c r="K46" s="31"/>
    </row>
    <row r="47" spans="1:27">
      <c r="B47">
        <v>3806</v>
      </c>
      <c r="C47" t="s">
        <v>28</v>
      </c>
      <c r="D47" t="s">
        <v>292</v>
      </c>
      <c r="E47" s="28">
        <v>4</v>
      </c>
      <c r="G47" t="s">
        <v>265</v>
      </c>
      <c r="H47" s="29">
        <v>0</v>
      </c>
      <c r="I47" t="s">
        <v>266</v>
      </c>
      <c r="J47" s="30">
        <f t="shared" si="0"/>
        <v>0</v>
      </c>
      <c r="K47" s="31"/>
    </row>
    <row r="48" spans="1:27">
      <c r="B48">
        <v>8516</v>
      </c>
      <c r="C48" t="s">
        <v>28</v>
      </c>
      <c r="D48" t="s">
        <v>293</v>
      </c>
      <c r="E48" s="28">
        <v>2</v>
      </c>
      <c r="G48" t="s">
        <v>265</v>
      </c>
      <c r="H48" s="29">
        <v>0</v>
      </c>
      <c r="I48" t="s">
        <v>266</v>
      </c>
      <c r="J48" s="30">
        <f t="shared" si="0"/>
        <v>0</v>
      </c>
      <c r="K48" s="31"/>
    </row>
    <row r="49" spans="2:11">
      <c r="B49">
        <v>3671</v>
      </c>
      <c r="C49" t="s">
        <v>28</v>
      </c>
      <c r="D49" t="s">
        <v>294</v>
      </c>
      <c r="E49" s="28">
        <v>1</v>
      </c>
      <c r="G49" t="s">
        <v>265</v>
      </c>
      <c r="H49" s="29">
        <v>0</v>
      </c>
      <c r="I49" t="s">
        <v>266</v>
      </c>
      <c r="J49" s="30">
        <f t="shared" si="0"/>
        <v>0</v>
      </c>
      <c r="K49" s="31"/>
    </row>
    <row r="50" spans="2:11">
      <c r="B50">
        <v>3803</v>
      </c>
      <c r="C50" t="s">
        <v>28</v>
      </c>
      <c r="D50" t="s">
        <v>295</v>
      </c>
      <c r="E50" s="28">
        <v>1</v>
      </c>
      <c r="G50" t="s">
        <v>265</v>
      </c>
      <c r="H50" s="29">
        <v>0</v>
      </c>
      <c r="I50" t="s">
        <v>266</v>
      </c>
      <c r="J50" s="30">
        <f t="shared" si="0"/>
        <v>0</v>
      </c>
      <c r="K50" s="31"/>
    </row>
    <row r="51" spans="2:11">
      <c r="B51">
        <v>29363</v>
      </c>
      <c r="C51" t="s">
        <v>28</v>
      </c>
      <c r="D51" t="s">
        <v>296</v>
      </c>
      <c r="E51" s="28">
        <v>1</v>
      </c>
      <c r="G51" t="s">
        <v>265</v>
      </c>
      <c r="H51" s="29">
        <v>0</v>
      </c>
      <c r="I51" t="s">
        <v>266</v>
      </c>
      <c r="J51" s="30">
        <f t="shared" si="0"/>
        <v>0</v>
      </c>
      <c r="K51" s="31"/>
    </row>
    <row r="52" spans="2:11">
      <c r="B52" t="s">
        <v>297</v>
      </c>
      <c r="C52" t="s">
        <v>28</v>
      </c>
      <c r="D52" t="s">
        <v>298</v>
      </c>
      <c r="E52" s="28">
        <v>2</v>
      </c>
      <c r="G52" t="s">
        <v>265</v>
      </c>
      <c r="H52" s="29">
        <v>0</v>
      </c>
      <c r="I52" t="s">
        <v>266</v>
      </c>
      <c r="J52" s="30">
        <f t="shared" si="0"/>
        <v>0</v>
      </c>
      <c r="K52" s="31"/>
    </row>
    <row r="53" spans="2:11">
      <c r="B53">
        <v>29352</v>
      </c>
      <c r="C53" t="s">
        <v>28</v>
      </c>
      <c r="D53" t="s">
        <v>299</v>
      </c>
      <c r="E53" s="28">
        <v>1</v>
      </c>
      <c r="G53" t="s">
        <v>265</v>
      </c>
      <c r="H53" s="29">
        <v>0</v>
      </c>
      <c r="I53" t="s">
        <v>266</v>
      </c>
      <c r="J53" s="30">
        <f t="shared" si="0"/>
        <v>0</v>
      </c>
      <c r="K53" s="31"/>
    </row>
    <row r="54" spans="2:11">
      <c r="B54" t="s">
        <v>300</v>
      </c>
      <c r="C54" t="s">
        <v>28</v>
      </c>
      <c r="D54" t="s">
        <v>301</v>
      </c>
      <c r="E54" s="28">
        <v>20</v>
      </c>
      <c r="G54" t="s">
        <v>265</v>
      </c>
      <c r="H54" s="29">
        <v>0</v>
      </c>
      <c r="I54" t="s">
        <v>266</v>
      </c>
      <c r="J54" s="30">
        <f t="shared" si="0"/>
        <v>0</v>
      </c>
      <c r="K54" s="31"/>
    </row>
    <row r="55" spans="2:11">
      <c r="B55" t="s">
        <v>302</v>
      </c>
      <c r="C55" t="s">
        <v>28</v>
      </c>
      <c r="D55" t="s">
        <v>303</v>
      </c>
      <c r="E55" s="28">
        <v>2</v>
      </c>
      <c r="G55" t="s">
        <v>265</v>
      </c>
      <c r="H55" s="29">
        <v>0</v>
      </c>
      <c r="I55" t="s">
        <v>266</v>
      </c>
      <c r="J55" s="30">
        <f t="shared" si="0"/>
        <v>0</v>
      </c>
      <c r="K55" s="31"/>
    </row>
    <row r="56" spans="2:11">
      <c r="B56" t="s">
        <v>304</v>
      </c>
      <c r="C56" t="s">
        <v>28</v>
      </c>
      <c r="D56" t="s">
        <v>305</v>
      </c>
      <c r="E56" s="28">
        <v>22</v>
      </c>
      <c r="G56" t="s">
        <v>265</v>
      </c>
      <c r="H56" s="29">
        <v>0</v>
      </c>
      <c r="I56" t="s">
        <v>266</v>
      </c>
      <c r="J56" s="30">
        <f t="shared" si="0"/>
        <v>0</v>
      </c>
      <c r="K56" s="31"/>
    </row>
    <row r="57" spans="2:11">
      <c r="B57">
        <v>8406</v>
      </c>
      <c r="C57" t="s">
        <v>28</v>
      </c>
      <c r="D57" t="s">
        <v>306</v>
      </c>
      <c r="E57" s="28">
        <v>2</v>
      </c>
      <c r="G57" t="s">
        <v>265</v>
      </c>
      <c r="H57" s="29">
        <v>0</v>
      </c>
      <c r="I57" t="s">
        <v>266</v>
      </c>
      <c r="J57" s="30">
        <f t="shared" si="0"/>
        <v>0</v>
      </c>
      <c r="K57" s="31"/>
    </row>
    <row r="58" spans="2:11">
      <c r="B58" t="s">
        <v>307</v>
      </c>
      <c r="C58" t="s">
        <v>28</v>
      </c>
      <c r="D58" t="s">
        <v>308</v>
      </c>
      <c r="E58" s="28">
        <v>1</v>
      </c>
      <c r="G58" t="s">
        <v>265</v>
      </c>
      <c r="H58" s="29">
        <v>0</v>
      </c>
      <c r="I58" t="s">
        <v>266</v>
      </c>
      <c r="J58" s="30">
        <f t="shared" si="0"/>
        <v>0</v>
      </c>
      <c r="K58" s="31"/>
    </row>
    <row r="59" spans="2:11">
      <c r="B59" t="s">
        <v>309</v>
      </c>
      <c r="C59" t="s">
        <v>28</v>
      </c>
      <c r="D59" t="s">
        <v>310</v>
      </c>
      <c r="E59" s="28">
        <v>6</v>
      </c>
      <c r="G59" t="s">
        <v>265</v>
      </c>
      <c r="H59" s="29">
        <v>0</v>
      </c>
      <c r="I59" t="s">
        <v>266</v>
      </c>
      <c r="J59" s="30">
        <f t="shared" si="0"/>
        <v>0</v>
      </c>
      <c r="K59" s="31"/>
    </row>
    <row r="60" spans="2:11">
      <c r="B60" t="s">
        <v>311</v>
      </c>
      <c r="C60" t="s">
        <v>28</v>
      </c>
      <c r="D60" t="s">
        <v>312</v>
      </c>
      <c r="E60" s="28">
        <v>4</v>
      </c>
      <c r="G60" t="s">
        <v>265</v>
      </c>
      <c r="H60" s="29">
        <v>0</v>
      </c>
      <c r="I60" t="s">
        <v>266</v>
      </c>
      <c r="J60" s="30">
        <f t="shared" si="0"/>
        <v>0</v>
      </c>
      <c r="K60" s="31"/>
    </row>
    <row r="61" spans="2:11">
      <c r="B61">
        <v>4052</v>
      </c>
      <c r="C61" t="s">
        <v>28</v>
      </c>
      <c r="D61" t="s">
        <v>313</v>
      </c>
      <c r="E61" s="28">
        <v>1</v>
      </c>
      <c r="G61" t="s">
        <v>265</v>
      </c>
      <c r="H61" s="29">
        <v>0</v>
      </c>
      <c r="I61" t="s">
        <v>266</v>
      </c>
      <c r="J61" s="30">
        <f t="shared" si="0"/>
        <v>0</v>
      </c>
      <c r="K61" s="31"/>
    </row>
    <row r="62" spans="2:11">
      <c r="B62">
        <v>8566</v>
      </c>
      <c r="C62" t="s">
        <v>28</v>
      </c>
      <c r="D62" t="s">
        <v>314</v>
      </c>
      <c r="E62" s="28">
        <v>2</v>
      </c>
      <c r="G62" t="s">
        <v>265</v>
      </c>
      <c r="H62" s="29">
        <v>0</v>
      </c>
      <c r="I62" t="s">
        <v>266</v>
      </c>
      <c r="J62" s="30">
        <f t="shared" si="0"/>
        <v>0</v>
      </c>
      <c r="K62" s="31"/>
    </row>
    <row r="63" spans="2:11">
      <c r="B63" t="s">
        <v>315</v>
      </c>
      <c r="C63" t="s">
        <v>28</v>
      </c>
      <c r="D63" t="s">
        <v>316</v>
      </c>
      <c r="E63" s="28">
        <v>2</v>
      </c>
      <c r="G63" t="s">
        <v>265</v>
      </c>
      <c r="H63" s="29">
        <v>0</v>
      </c>
      <c r="I63" t="s">
        <v>266</v>
      </c>
      <c r="J63" s="30">
        <f t="shared" si="0"/>
        <v>0</v>
      </c>
      <c r="K63" s="31"/>
    </row>
    <row r="64" spans="2:11">
      <c r="B64">
        <v>8436</v>
      </c>
      <c r="C64" t="s">
        <v>28</v>
      </c>
      <c r="D64" t="s">
        <v>317</v>
      </c>
      <c r="E64" s="28">
        <v>2</v>
      </c>
      <c r="G64" t="s">
        <v>265</v>
      </c>
      <c r="H64" s="29">
        <v>0</v>
      </c>
      <c r="I64" t="s">
        <v>266</v>
      </c>
      <c r="J64" s="30">
        <f t="shared" si="0"/>
        <v>0</v>
      </c>
      <c r="K64" s="31"/>
    </row>
    <row r="65" spans="2:11">
      <c r="B65">
        <v>29450</v>
      </c>
      <c r="C65" t="s">
        <v>28</v>
      </c>
      <c r="D65" t="s">
        <v>318</v>
      </c>
      <c r="E65" s="28">
        <v>4</v>
      </c>
      <c r="G65" t="s">
        <v>265</v>
      </c>
      <c r="H65" s="29">
        <v>0</v>
      </c>
      <c r="I65" t="s">
        <v>266</v>
      </c>
      <c r="J65" s="30">
        <f t="shared" si="0"/>
        <v>0</v>
      </c>
      <c r="K65" s="31"/>
    </row>
    <row r="66" spans="2:11">
      <c r="B66" t="s">
        <v>319</v>
      </c>
      <c r="C66" t="s">
        <v>39</v>
      </c>
      <c r="D66" t="s">
        <v>320</v>
      </c>
      <c r="E66" s="28">
        <v>6</v>
      </c>
      <c r="G66" t="s">
        <v>265</v>
      </c>
      <c r="H66" s="29">
        <v>0</v>
      </c>
      <c r="I66" t="s">
        <v>266</v>
      </c>
      <c r="J66" s="30">
        <f t="shared" si="0"/>
        <v>0</v>
      </c>
      <c r="K66" s="31"/>
    </row>
    <row r="67" spans="2:11">
      <c r="B67" t="s">
        <v>321</v>
      </c>
      <c r="C67" t="s">
        <v>28</v>
      </c>
      <c r="D67" t="s">
        <v>322</v>
      </c>
      <c r="E67" s="28">
        <v>20</v>
      </c>
      <c r="G67" t="s">
        <v>265</v>
      </c>
      <c r="H67" s="29">
        <v>0</v>
      </c>
      <c r="I67" t="s">
        <v>266</v>
      </c>
      <c r="J67" s="30">
        <f t="shared" si="0"/>
        <v>0</v>
      </c>
      <c r="K67" s="31"/>
    </row>
    <row r="68" spans="2:11">
      <c r="B68">
        <v>8750</v>
      </c>
      <c r="C68" t="s">
        <v>28</v>
      </c>
      <c r="D68" t="s">
        <v>323</v>
      </c>
      <c r="E68" s="28">
        <v>1</v>
      </c>
      <c r="G68" t="s">
        <v>265</v>
      </c>
      <c r="H68" s="29">
        <v>0</v>
      </c>
      <c r="I68" t="s">
        <v>266</v>
      </c>
      <c r="J68" s="30">
        <f t="shared" si="0"/>
        <v>0</v>
      </c>
      <c r="K68" s="31"/>
    </row>
    <row r="69" spans="2:11">
      <c r="B69">
        <v>3417</v>
      </c>
      <c r="C69" t="s">
        <v>28</v>
      </c>
      <c r="D69" t="s">
        <v>324</v>
      </c>
      <c r="E69" s="28">
        <v>2</v>
      </c>
      <c r="G69" t="s">
        <v>265</v>
      </c>
      <c r="H69" s="29">
        <v>0</v>
      </c>
      <c r="I69" t="s">
        <v>266</v>
      </c>
      <c r="J69" s="30">
        <f t="shared" si="0"/>
        <v>0</v>
      </c>
      <c r="K69" s="31"/>
    </row>
    <row r="70" spans="2:11">
      <c r="B70">
        <v>56173</v>
      </c>
      <c r="C70" t="s">
        <v>28</v>
      </c>
      <c r="D70" t="s">
        <v>325</v>
      </c>
      <c r="E70" s="28">
        <v>2</v>
      </c>
      <c r="G70" t="s">
        <v>265</v>
      </c>
      <c r="H70" s="29">
        <v>0</v>
      </c>
      <c r="I70" t="s">
        <v>266</v>
      </c>
      <c r="J70" s="30">
        <f t="shared" si="0"/>
        <v>0</v>
      </c>
      <c r="K70" s="31"/>
    </row>
    <row r="71" spans="2:11">
      <c r="B71">
        <v>29349</v>
      </c>
      <c r="C71" t="s">
        <v>28</v>
      </c>
      <c r="D71" t="s">
        <v>326</v>
      </c>
      <c r="E71" s="28">
        <v>1</v>
      </c>
      <c r="G71" t="s">
        <v>265</v>
      </c>
      <c r="H71" s="29">
        <v>0</v>
      </c>
      <c r="I71" t="s">
        <v>266</v>
      </c>
      <c r="J71" s="30">
        <f t="shared" si="0"/>
        <v>0</v>
      </c>
      <c r="K71" s="31"/>
    </row>
    <row r="72" spans="2:11">
      <c r="B72">
        <v>3401</v>
      </c>
      <c r="C72" t="s">
        <v>28</v>
      </c>
      <c r="D72" t="s">
        <v>327</v>
      </c>
      <c r="E72" s="28">
        <v>9</v>
      </c>
      <c r="G72" t="s">
        <v>265</v>
      </c>
      <c r="H72" s="29">
        <v>0</v>
      </c>
      <c r="I72" t="s">
        <v>266</v>
      </c>
      <c r="J72" s="30">
        <f t="shared" si="0"/>
        <v>0</v>
      </c>
      <c r="K72" s="31"/>
    </row>
    <row r="73" spans="2:11">
      <c r="B73" t="s">
        <v>328</v>
      </c>
      <c r="C73" t="s">
        <v>28</v>
      </c>
      <c r="D73" t="s">
        <v>329</v>
      </c>
      <c r="E73" s="28">
        <v>2</v>
      </c>
      <c r="G73" t="s">
        <v>265</v>
      </c>
      <c r="H73" s="29">
        <v>0</v>
      </c>
      <c r="I73" t="s">
        <v>266</v>
      </c>
      <c r="J73" s="30">
        <f t="shared" si="0"/>
        <v>0</v>
      </c>
      <c r="K73" s="31"/>
    </row>
    <row r="74" spans="2:11">
      <c r="B74">
        <v>50439</v>
      </c>
      <c r="C74" t="s">
        <v>28</v>
      </c>
      <c r="D74" t="s">
        <v>330</v>
      </c>
      <c r="E74" s="28">
        <v>2</v>
      </c>
      <c r="G74" t="s">
        <v>265</v>
      </c>
      <c r="H74" s="29">
        <v>0</v>
      </c>
      <c r="I74" t="s">
        <v>266</v>
      </c>
      <c r="J74" s="30">
        <f t="shared" si="0"/>
        <v>0</v>
      </c>
      <c r="K74" s="31"/>
    </row>
    <row r="75" spans="2:11">
      <c r="B75">
        <v>3205</v>
      </c>
      <c r="C75" t="s">
        <v>28</v>
      </c>
      <c r="D75" t="s">
        <v>331</v>
      </c>
      <c r="E75" s="28">
        <v>1</v>
      </c>
      <c r="G75" t="s">
        <v>265</v>
      </c>
      <c r="H75" s="29">
        <v>0</v>
      </c>
      <c r="I75" t="s">
        <v>266</v>
      </c>
      <c r="J75" s="30">
        <f t="shared" si="0"/>
        <v>0</v>
      </c>
      <c r="K75" s="31"/>
    </row>
    <row r="76" spans="2:11">
      <c r="B76">
        <v>3402</v>
      </c>
      <c r="C76" t="s">
        <v>28</v>
      </c>
      <c r="D76" t="s">
        <v>332</v>
      </c>
      <c r="E76" s="28">
        <v>1</v>
      </c>
      <c r="G76" t="s">
        <v>265</v>
      </c>
      <c r="H76" s="29">
        <v>0</v>
      </c>
      <c r="I76" t="s">
        <v>266</v>
      </c>
      <c r="J76" s="30">
        <f t="shared" si="0"/>
        <v>0</v>
      </c>
      <c r="K76" s="31"/>
    </row>
    <row r="77" spans="2:11">
      <c r="B77" t="s">
        <v>333</v>
      </c>
      <c r="C77" t="s">
        <v>28</v>
      </c>
      <c r="D77" t="s">
        <v>334</v>
      </c>
      <c r="E77" s="28">
        <v>1</v>
      </c>
      <c r="G77" t="s">
        <v>265</v>
      </c>
      <c r="H77" s="29">
        <v>0</v>
      </c>
      <c r="I77" t="s">
        <v>266</v>
      </c>
      <c r="J77" s="30">
        <f t="shared" si="0"/>
        <v>0</v>
      </c>
      <c r="K77" s="31"/>
    </row>
    <row r="78" spans="2:11">
      <c r="B78">
        <v>3616</v>
      </c>
      <c r="C78" t="s">
        <v>28</v>
      </c>
      <c r="D78" t="s">
        <v>335</v>
      </c>
      <c r="E78" s="28">
        <v>1</v>
      </c>
      <c r="G78" t="s">
        <v>265</v>
      </c>
      <c r="H78" s="29">
        <v>0</v>
      </c>
      <c r="I78" t="s">
        <v>266</v>
      </c>
      <c r="J78" s="30">
        <f t="shared" si="0"/>
        <v>0</v>
      </c>
      <c r="K78" s="31"/>
    </row>
    <row r="79" spans="2:11">
      <c r="B79" t="s">
        <v>336</v>
      </c>
      <c r="C79" t="s">
        <v>28</v>
      </c>
      <c r="D79" t="s">
        <v>337</v>
      </c>
      <c r="E79" s="28">
        <v>2</v>
      </c>
      <c r="G79" t="s">
        <v>265</v>
      </c>
      <c r="H79" s="29">
        <v>0</v>
      </c>
      <c r="I79" t="s">
        <v>266</v>
      </c>
      <c r="J79" s="30">
        <f t="shared" si="0"/>
        <v>0</v>
      </c>
      <c r="K79" s="31"/>
    </row>
    <row r="80" spans="2:11">
      <c r="B80" t="s">
        <v>338</v>
      </c>
      <c r="C80" t="s">
        <v>28</v>
      </c>
      <c r="D80" t="s">
        <v>339</v>
      </c>
      <c r="E80" s="28">
        <v>1</v>
      </c>
      <c r="G80" t="s">
        <v>265</v>
      </c>
      <c r="H80" s="29">
        <v>0</v>
      </c>
      <c r="I80" t="s">
        <v>266</v>
      </c>
      <c r="J80" s="30">
        <f t="shared" si="0"/>
        <v>0</v>
      </c>
      <c r="K80" s="31"/>
    </row>
    <row r="81" spans="1:27">
      <c r="B81">
        <v>3203</v>
      </c>
      <c r="C81" t="s">
        <v>28</v>
      </c>
      <c r="D81" t="s">
        <v>340</v>
      </c>
      <c r="E81" s="28">
        <v>9</v>
      </c>
      <c r="G81" t="s">
        <v>265</v>
      </c>
      <c r="H81" s="29">
        <v>0</v>
      </c>
      <c r="I81" t="s">
        <v>266</v>
      </c>
      <c r="J81" s="30">
        <f t="shared" si="0"/>
        <v>0</v>
      </c>
      <c r="K81" s="31"/>
    </row>
    <row r="82" spans="1:27">
      <c r="D82" s="32" t="s">
        <v>273</v>
      </c>
      <c r="E82" s="31"/>
      <c r="H82" s="31"/>
      <c r="K82" s="29">
        <f>SUM(J42:J81)</f>
        <v>0</v>
      </c>
    </row>
    <row r="83" spans="1:27">
      <c r="D83" s="32" t="s">
        <v>274</v>
      </c>
      <c r="E83" s="31"/>
      <c r="H83" s="31"/>
      <c r="K83" s="34">
        <f>SUM(J37:J82)</f>
        <v>0</v>
      </c>
    </row>
    <row r="84" spans="1:27">
      <c r="D84" s="32" t="s">
        <v>275</v>
      </c>
      <c r="E84" s="31"/>
      <c r="H84" s="31"/>
      <c r="K84" s="34">
        <f>SUM(K83:K83)</f>
        <v>0</v>
      </c>
    </row>
    <row r="86" spans="1:27" ht="45" customHeight="1">
      <c r="A86" s="24" t="s">
        <v>341</v>
      </c>
      <c r="B86" s="24" t="s">
        <v>30</v>
      </c>
      <c r="C86" s="25" t="s">
        <v>28</v>
      </c>
      <c r="D86" s="4" t="s">
        <v>31</v>
      </c>
      <c r="E86" s="3"/>
      <c r="F86" s="3"/>
      <c r="G86" s="25"/>
      <c r="H86" s="26" t="s">
        <v>256</v>
      </c>
      <c r="I86" s="2">
        <v>1</v>
      </c>
      <c r="J86" s="1"/>
      <c r="K86" s="27">
        <f>ROUND(K116,2)</f>
        <v>0</v>
      </c>
      <c r="L86" s="25"/>
      <c r="M86" s="25"/>
      <c r="N86" s="25"/>
      <c r="O86" s="25"/>
      <c r="P86" s="25"/>
      <c r="Q86" s="25"/>
      <c r="R86" s="25"/>
      <c r="S86" s="25"/>
      <c r="T86" s="25"/>
      <c r="U86" s="25"/>
      <c r="V86" s="25"/>
      <c r="W86" s="25"/>
      <c r="X86" s="25"/>
      <c r="Y86" s="25"/>
      <c r="Z86" s="25"/>
      <c r="AA86" s="25"/>
    </row>
    <row r="87" spans="1:27">
      <c r="B87" s="20" t="s">
        <v>260</v>
      </c>
    </row>
    <row r="88" spans="1:27">
      <c r="B88" t="s">
        <v>277</v>
      </c>
      <c r="C88" t="s">
        <v>262</v>
      </c>
      <c r="D88" t="s">
        <v>278</v>
      </c>
      <c r="E88" s="28">
        <v>2.5</v>
      </c>
      <c r="F88" t="s">
        <v>264</v>
      </c>
      <c r="G88" t="s">
        <v>265</v>
      </c>
      <c r="H88" s="29">
        <v>0</v>
      </c>
      <c r="I88" t="s">
        <v>266</v>
      </c>
      <c r="J88" s="30">
        <f>ROUND(E88/I86* H88,2)</f>
        <v>0</v>
      </c>
      <c r="K88" s="31"/>
    </row>
    <row r="89" spans="1:27">
      <c r="B89" t="s">
        <v>279</v>
      </c>
      <c r="C89" t="s">
        <v>262</v>
      </c>
      <c r="D89" t="s">
        <v>280</v>
      </c>
      <c r="E89" s="28">
        <v>2.5</v>
      </c>
      <c r="F89" t="s">
        <v>264</v>
      </c>
      <c r="G89" t="s">
        <v>265</v>
      </c>
      <c r="H89" s="29">
        <v>0</v>
      </c>
      <c r="I89" t="s">
        <v>266</v>
      </c>
      <c r="J89" s="30">
        <f>ROUND(E89/I86* H89,2)</f>
        <v>0</v>
      </c>
      <c r="K89" s="31"/>
    </row>
    <row r="90" spans="1:27">
      <c r="D90" s="32" t="s">
        <v>269</v>
      </c>
      <c r="E90" s="31"/>
      <c r="H90" s="31"/>
      <c r="K90" s="29">
        <f>SUM(J88:J89)</f>
        <v>0</v>
      </c>
    </row>
    <row r="91" spans="1:27">
      <c r="B91" s="20" t="s">
        <v>270</v>
      </c>
      <c r="E91" s="31"/>
      <c r="H91" s="31"/>
      <c r="K91" s="31"/>
    </row>
    <row r="92" spans="1:27">
      <c r="B92">
        <v>3203</v>
      </c>
      <c r="C92" t="s">
        <v>28</v>
      </c>
      <c r="D92" t="s">
        <v>340</v>
      </c>
      <c r="E92" s="28">
        <v>4</v>
      </c>
      <c r="G92" t="s">
        <v>265</v>
      </c>
      <c r="H92" s="29">
        <v>0</v>
      </c>
      <c r="I92" t="s">
        <v>266</v>
      </c>
      <c r="J92" s="30">
        <f t="shared" ref="J92:J113" si="1">ROUND(E92* H92,2)</f>
        <v>0</v>
      </c>
      <c r="K92" s="31"/>
    </row>
    <row r="93" spans="1:27">
      <c r="B93" t="s">
        <v>290</v>
      </c>
      <c r="C93" t="s">
        <v>28</v>
      </c>
      <c r="D93" t="s">
        <v>291</v>
      </c>
      <c r="E93" s="28">
        <v>2</v>
      </c>
      <c r="G93" t="s">
        <v>265</v>
      </c>
      <c r="H93" s="29">
        <v>0</v>
      </c>
      <c r="I93" t="s">
        <v>266</v>
      </c>
      <c r="J93" s="30">
        <f t="shared" si="1"/>
        <v>0</v>
      </c>
      <c r="K93" s="31"/>
    </row>
    <row r="94" spans="1:27">
      <c r="B94">
        <v>3806</v>
      </c>
      <c r="C94" t="s">
        <v>28</v>
      </c>
      <c r="D94" t="s">
        <v>292</v>
      </c>
      <c r="E94" s="28">
        <v>2</v>
      </c>
      <c r="G94" t="s">
        <v>265</v>
      </c>
      <c r="H94" s="29">
        <v>0</v>
      </c>
      <c r="I94" t="s">
        <v>266</v>
      </c>
      <c r="J94" s="30">
        <f t="shared" si="1"/>
        <v>0</v>
      </c>
      <c r="K94" s="31"/>
    </row>
    <row r="95" spans="1:27">
      <c r="B95">
        <v>8516</v>
      </c>
      <c r="C95" t="s">
        <v>28</v>
      </c>
      <c r="D95" t="s">
        <v>293</v>
      </c>
      <c r="E95" s="28">
        <v>1</v>
      </c>
      <c r="G95" t="s">
        <v>265</v>
      </c>
      <c r="H95" s="29">
        <v>0</v>
      </c>
      <c r="I95" t="s">
        <v>266</v>
      </c>
      <c r="J95" s="30">
        <f t="shared" si="1"/>
        <v>0</v>
      </c>
      <c r="K95" s="31"/>
    </row>
    <row r="96" spans="1:27">
      <c r="B96">
        <v>3803</v>
      </c>
      <c r="C96" t="s">
        <v>28</v>
      </c>
      <c r="D96" t="s">
        <v>295</v>
      </c>
      <c r="E96" s="28">
        <v>1</v>
      </c>
      <c r="G96" t="s">
        <v>265</v>
      </c>
      <c r="H96" s="29">
        <v>0</v>
      </c>
      <c r="I96" t="s">
        <v>266</v>
      </c>
      <c r="J96" s="30">
        <f t="shared" si="1"/>
        <v>0</v>
      </c>
      <c r="K96" s="31"/>
    </row>
    <row r="97" spans="2:11">
      <c r="B97" t="s">
        <v>304</v>
      </c>
      <c r="C97" t="s">
        <v>28</v>
      </c>
      <c r="D97" t="s">
        <v>305</v>
      </c>
      <c r="E97" s="28">
        <v>7</v>
      </c>
      <c r="G97" t="s">
        <v>265</v>
      </c>
      <c r="H97" s="29">
        <v>0</v>
      </c>
      <c r="I97" t="s">
        <v>266</v>
      </c>
      <c r="J97" s="30">
        <f t="shared" si="1"/>
        <v>0</v>
      </c>
      <c r="K97" s="31"/>
    </row>
    <row r="98" spans="2:11">
      <c r="B98">
        <v>3401</v>
      </c>
      <c r="C98" t="s">
        <v>28</v>
      </c>
      <c r="D98" t="s">
        <v>327</v>
      </c>
      <c r="E98" s="28">
        <v>4</v>
      </c>
      <c r="G98" t="s">
        <v>265</v>
      </c>
      <c r="H98" s="29">
        <v>0</v>
      </c>
      <c r="I98" t="s">
        <v>266</v>
      </c>
      <c r="J98" s="30">
        <f t="shared" si="1"/>
        <v>0</v>
      </c>
      <c r="K98" s="31"/>
    </row>
    <row r="99" spans="2:11">
      <c r="B99">
        <v>8436</v>
      </c>
      <c r="C99" t="s">
        <v>28</v>
      </c>
      <c r="D99" t="s">
        <v>317</v>
      </c>
      <c r="E99" s="28">
        <v>1</v>
      </c>
      <c r="G99" t="s">
        <v>265</v>
      </c>
      <c r="H99" s="29">
        <v>0</v>
      </c>
      <c r="I99" t="s">
        <v>266</v>
      </c>
      <c r="J99" s="30">
        <f t="shared" si="1"/>
        <v>0</v>
      </c>
      <c r="K99" s="31"/>
    </row>
    <row r="100" spans="2:11">
      <c r="B100">
        <v>8406</v>
      </c>
      <c r="C100" t="s">
        <v>28</v>
      </c>
      <c r="D100" t="s">
        <v>306</v>
      </c>
      <c r="E100" s="28">
        <v>1</v>
      </c>
      <c r="G100" t="s">
        <v>265</v>
      </c>
      <c r="H100" s="29">
        <v>0</v>
      </c>
      <c r="I100" t="s">
        <v>266</v>
      </c>
      <c r="J100" s="30">
        <f t="shared" si="1"/>
        <v>0</v>
      </c>
      <c r="K100" s="31"/>
    </row>
    <row r="101" spans="2:11">
      <c r="B101">
        <v>8736</v>
      </c>
      <c r="C101" t="s">
        <v>28</v>
      </c>
      <c r="D101" t="s">
        <v>287</v>
      </c>
      <c r="E101" s="28">
        <v>1</v>
      </c>
      <c r="G101" t="s">
        <v>265</v>
      </c>
      <c r="H101" s="29">
        <v>0</v>
      </c>
      <c r="I101" t="s">
        <v>266</v>
      </c>
      <c r="J101" s="30">
        <f t="shared" si="1"/>
        <v>0</v>
      </c>
      <c r="K101" s="31"/>
    </row>
    <row r="102" spans="2:11">
      <c r="B102" t="s">
        <v>342</v>
      </c>
      <c r="C102" t="s">
        <v>28</v>
      </c>
      <c r="D102" t="s">
        <v>343</v>
      </c>
      <c r="E102" s="28">
        <v>1</v>
      </c>
      <c r="G102" t="s">
        <v>265</v>
      </c>
      <c r="H102" s="29">
        <v>0</v>
      </c>
      <c r="I102" t="s">
        <v>266</v>
      </c>
      <c r="J102" s="30">
        <f t="shared" si="1"/>
        <v>0</v>
      </c>
      <c r="K102" s="31"/>
    </row>
    <row r="103" spans="2:11">
      <c r="B103" t="s">
        <v>344</v>
      </c>
      <c r="C103" t="s">
        <v>28</v>
      </c>
      <c r="D103" t="s">
        <v>345</v>
      </c>
      <c r="E103" s="28">
        <v>2</v>
      </c>
      <c r="G103" t="s">
        <v>265</v>
      </c>
      <c r="H103" s="29">
        <v>0</v>
      </c>
      <c r="I103" t="s">
        <v>266</v>
      </c>
      <c r="J103" s="30">
        <f t="shared" si="1"/>
        <v>0</v>
      </c>
      <c r="K103" s="31"/>
    </row>
    <row r="104" spans="2:11">
      <c r="B104">
        <v>3402</v>
      </c>
      <c r="C104" t="s">
        <v>28</v>
      </c>
      <c r="D104" t="s">
        <v>332</v>
      </c>
      <c r="E104" s="28">
        <v>1</v>
      </c>
      <c r="G104" t="s">
        <v>265</v>
      </c>
      <c r="H104" s="29">
        <v>0</v>
      </c>
      <c r="I104" t="s">
        <v>266</v>
      </c>
      <c r="J104" s="30">
        <f t="shared" si="1"/>
        <v>0</v>
      </c>
      <c r="K104" s="31"/>
    </row>
    <row r="105" spans="2:11">
      <c r="B105">
        <v>3205</v>
      </c>
      <c r="C105" t="s">
        <v>28</v>
      </c>
      <c r="D105" t="s">
        <v>331</v>
      </c>
      <c r="E105" s="28">
        <v>1</v>
      </c>
      <c r="G105" t="s">
        <v>265</v>
      </c>
      <c r="H105" s="29">
        <v>0</v>
      </c>
      <c r="I105" t="s">
        <v>266</v>
      </c>
      <c r="J105" s="30">
        <f t="shared" si="1"/>
        <v>0</v>
      </c>
      <c r="K105" s="31"/>
    </row>
    <row r="106" spans="2:11">
      <c r="B106">
        <v>3804</v>
      </c>
      <c r="C106" t="s">
        <v>28</v>
      </c>
      <c r="D106" t="s">
        <v>346</v>
      </c>
      <c r="E106" s="28">
        <v>1</v>
      </c>
      <c r="G106" t="s">
        <v>265</v>
      </c>
      <c r="H106" s="29">
        <v>0</v>
      </c>
      <c r="I106" t="s">
        <v>266</v>
      </c>
      <c r="J106" s="30">
        <f t="shared" si="1"/>
        <v>0</v>
      </c>
      <c r="K106" s="31"/>
    </row>
    <row r="107" spans="2:11">
      <c r="B107" t="s">
        <v>347</v>
      </c>
      <c r="C107" t="s">
        <v>68</v>
      </c>
      <c r="D107" t="s">
        <v>348</v>
      </c>
      <c r="E107" s="28">
        <v>3</v>
      </c>
      <c r="G107" t="s">
        <v>265</v>
      </c>
      <c r="H107" s="29">
        <v>0</v>
      </c>
      <c r="I107" t="s">
        <v>266</v>
      </c>
      <c r="J107" s="30">
        <f t="shared" si="1"/>
        <v>0</v>
      </c>
      <c r="K107" s="31"/>
    </row>
    <row r="108" spans="2:11">
      <c r="B108">
        <v>8566</v>
      </c>
      <c r="C108" t="s">
        <v>28</v>
      </c>
      <c r="D108" t="s">
        <v>314</v>
      </c>
      <c r="E108" s="28">
        <v>1</v>
      </c>
      <c r="G108" t="s">
        <v>265</v>
      </c>
      <c r="H108" s="29">
        <v>0</v>
      </c>
      <c r="I108" t="s">
        <v>266</v>
      </c>
      <c r="J108" s="30">
        <f t="shared" si="1"/>
        <v>0</v>
      </c>
      <c r="K108" s="31"/>
    </row>
    <row r="109" spans="2:11">
      <c r="B109">
        <v>8750</v>
      </c>
      <c r="C109" t="s">
        <v>28</v>
      </c>
      <c r="D109" t="s">
        <v>323</v>
      </c>
      <c r="E109" s="28">
        <v>1</v>
      </c>
      <c r="G109" t="s">
        <v>265</v>
      </c>
      <c r="H109" s="29">
        <v>0</v>
      </c>
      <c r="I109" t="s">
        <v>266</v>
      </c>
      <c r="J109" s="30">
        <f t="shared" si="1"/>
        <v>0</v>
      </c>
      <c r="K109" s="31"/>
    </row>
    <row r="110" spans="2:11">
      <c r="B110" t="s">
        <v>328</v>
      </c>
      <c r="C110" t="s">
        <v>28</v>
      </c>
      <c r="D110" t="s">
        <v>329</v>
      </c>
      <c r="E110" s="28">
        <v>1</v>
      </c>
      <c r="G110" t="s">
        <v>265</v>
      </c>
      <c r="H110" s="29">
        <v>0</v>
      </c>
      <c r="I110" t="s">
        <v>266</v>
      </c>
      <c r="J110" s="30">
        <f t="shared" si="1"/>
        <v>0</v>
      </c>
      <c r="K110" s="31"/>
    </row>
    <row r="111" spans="2:11">
      <c r="B111" t="s">
        <v>309</v>
      </c>
      <c r="C111" t="s">
        <v>28</v>
      </c>
      <c r="D111" t="s">
        <v>310</v>
      </c>
      <c r="E111" s="28">
        <v>5</v>
      </c>
      <c r="G111" t="s">
        <v>265</v>
      </c>
      <c r="H111" s="29">
        <v>0</v>
      </c>
      <c r="I111" t="s">
        <v>266</v>
      </c>
      <c r="J111" s="30">
        <f t="shared" si="1"/>
        <v>0</v>
      </c>
      <c r="K111" s="31"/>
    </row>
    <row r="112" spans="2:11">
      <c r="B112" t="s">
        <v>338</v>
      </c>
      <c r="C112" t="s">
        <v>28</v>
      </c>
      <c r="D112" t="s">
        <v>339</v>
      </c>
      <c r="E112" s="28">
        <v>1</v>
      </c>
      <c r="G112" t="s">
        <v>265</v>
      </c>
      <c r="H112" s="29">
        <v>0</v>
      </c>
      <c r="I112" t="s">
        <v>266</v>
      </c>
      <c r="J112" s="30">
        <f t="shared" si="1"/>
        <v>0</v>
      </c>
      <c r="K112" s="31"/>
    </row>
    <row r="113" spans="1:27">
      <c r="B113" t="s">
        <v>300</v>
      </c>
      <c r="C113" t="s">
        <v>28</v>
      </c>
      <c r="D113" t="s">
        <v>301</v>
      </c>
      <c r="E113" s="28">
        <v>7</v>
      </c>
      <c r="G113" t="s">
        <v>265</v>
      </c>
      <c r="H113" s="29">
        <v>0</v>
      </c>
      <c r="I113" t="s">
        <v>266</v>
      </c>
      <c r="J113" s="30">
        <f t="shared" si="1"/>
        <v>0</v>
      </c>
      <c r="K113" s="31"/>
    </row>
    <row r="114" spans="1:27">
      <c r="D114" s="32" t="s">
        <v>273</v>
      </c>
      <c r="E114" s="31"/>
      <c r="H114" s="31"/>
      <c r="K114" s="29">
        <f>SUM(J92:J113)</f>
        <v>0</v>
      </c>
    </row>
    <row r="115" spans="1:27">
      <c r="D115" s="32" t="s">
        <v>274</v>
      </c>
      <c r="E115" s="31"/>
      <c r="H115" s="31"/>
      <c r="K115" s="34">
        <f>SUM(J87:J114)</f>
        <v>0</v>
      </c>
    </row>
    <row r="116" spans="1:27">
      <c r="D116" s="32" t="s">
        <v>275</v>
      </c>
      <c r="E116" s="31"/>
      <c r="H116" s="31"/>
      <c r="K116" s="34">
        <f>SUM(K115:K115)</f>
        <v>0</v>
      </c>
    </row>
    <row r="118" spans="1:27" ht="45" customHeight="1">
      <c r="A118" s="24" t="s">
        <v>349</v>
      </c>
      <c r="B118" s="24" t="s">
        <v>151</v>
      </c>
      <c r="C118" s="25" t="s">
        <v>14</v>
      </c>
      <c r="D118" s="4" t="s">
        <v>152</v>
      </c>
      <c r="E118" s="3"/>
      <c r="F118" s="3"/>
      <c r="G118" s="25"/>
      <c r="H118" s="26" t="s">
        <v>256</v>
      </c>
      <c r="I118" s="2">
        <v>1</v>
      </c>
      <c r="J118" s="1"/>
      <c r="K118" s="27">
        <f>ROUND(K127,2)</f>
        <v>0</v>
      </c>
      <c r="L118" s="25"/>
      <c r="M118" s="25"/>
      <c r="N118" s="25"/>
      <c r="O118" s="25"/>
      <c r="P118" s="25"/>
      <c r="Q118" s="25"/>
      <c r="R118" s="25"/>
      <c r="S118" s="25"/>
      <c r="T118" s="25"/>
      <c r="U118" s="25"/>
      <c r="V118" s="25"/>
      <c r="W118" s="25"/>
      <c r="X118" s="25"/>
      <c r="Y118" s="25"/>
      <c r="Z118" s="25"/>
      <c r="AA118" s="25"/>
    </row>
    <row r="119" spans="1:27">
      <c r="B119" s="20" t="s">
        <v>260</v>
      </c>
    </row>
    <row r="120" spans="1:27">
      <c r="B120" t="s">
        <v>279</v>
      </c>
      <c r="C120" t="s">
        <v>262</v>
      </c>
      <c r="D120" t="s">
        <v>280</v>
      </c>
      <c r="E120" s="28">
        <v>0.02</v>
      </c>
      <c r="F120" t="s">
        <v>264</v>
      </c>
      <c r="G120" t="s">
        <v>265</v>
      </c>
      <c r="H120" s="29">
        <v>0</v>
      </c>
      <c r="I120" t="s">
        <v>266</v>
      </c>
      <c r="J120" s="30">
        <f>ROUND(E120/I118* H120,2)</f>
        <v>0</v>
      </c>
      <c r="K120" s="31"/>
    </row>
    <row r="121" spans="1:27">
      <c r="B121" t="s">
        <v>277</v>
      </c>
      <c r="C121" t="s">
        <v>262</v>
      </c>
      <c r="D121" t="s">
        <v>278</v>
      </c>
      <c r="E121" s="28">
        <v>1.6E-2</v>
      </c>
      <c r="F121" t="s">
        <v>264</v>
      </c>
      <c r="G121" t="s">
        <v>265</v>
      </c>
      <c r="H121" s="29">
        <v>0</v>
      </c>
      <c r="I121" t="s">
        <v>266</v>
      </c>
      <c r="J121" s="30">
        <f>ROUND(E121/I118* H121,2)</f>
        <v>0</v>
      </c>
      <c r="K121" s="31"/>
    </row>
    <row r="122" spans="1:27">
      <c r="D122" s="32" t="s">
        <v>269</v>
      </c>
      <c r="E122" s="31"/>
      <c r="H122" s="31"/>
      <c r="K122" s="29">
        <f>SUM(J120:J121)</f>
        <v>0</v>
      </c>
    </row>
    <row r="123" spans="1:27">
      <c r="B123" s="20" t="s">
        <v>270</v>
      </c>
      <c r="E123" s="31"/>
      <c r="H123" s="31"/>
      <c r="K123" s="31"/>
    </row>
    <row r="124" spans="1:27">
      <c r="B124" t="s">
        <v>350</v>
      </c>
      <c r="C124" t="s">
        <v>14</v>
      </c>
      <c r="D124" t="s">
        <v>351</v>
      </c>
      <c r="E124" s="28">
        <v>1.02</v>
      </c>
      <c r="G124" t="s">
        <v>265</v>
      </c>
      <c r="H124" s="29">
        <v>0</v>
      </c>
      <c r="I124" t="s">
        <v>266</v>
      </c>
      <c r="J124" s="30">
        <f>ROUND(E124* H124,2)</f>
        <v>0</v>
      </c>
      <c r="K124" s="31"/>
    </row>
    <row r="125" spans="1:27">
      <c r="D125" s="32" t="s">
        <v>273</v>
      </c>
      <c r="E125" s="31"/>
      <c r="H125" s="31"/>
      <c r="K125" s="29">
        <f>SUM(J124:J124)</f>
        <v>0</v>
      </c>
    </row>
    <row r="126" spans="1:27">
      <c r="D126" s="32" t="s">
        <v>274</v>
      </c>
      <c r="E126" s="31"/>
      <c r="H126" s="31"/>
      <c r="K126" s="34">
        <f>SUM(J119:J125)</f>
        <v>0</v>
      </c>
    </row>
    <row r="127" spans="1:27">
      <c r="D127" s="32" t="s">
        <v>275</v>
      </c>
      <c r="E127" s="31"/>
      <c r="H127" s="31"/>
      <c r="K127" s="34">
        <f>SUM(K126:K126)</f>
        <v>0</v>
      </c>
    </row>
    <row r="129" spans="1:27" ht="45" customHeight="1">
      <c r="A129" s="24" t="s">
        <v>352</v>
      </c>
      <c r="B129" s="24" t="s">
        <v>162</v>
      </c>
      <c r="C129" s="25" t="s">
        <v>14</v>
      </c>
      <c r="D129" s="4" t="s">
        <v>163</v>
      </c>
      <c r="E129" s="3"/>
      <c r="F129" s="3"/>
      <c r="G129" s="25"/>
      <c r="H129" s="26" t="s">
        <v>256</v>
      </c>
      <c r="I129" s="2">
        <v>1</v>
      </c>
      <c r="J129" s="1"/>
      <c r="K129" s="27">
        <f>ROUND(K140,2)</f>
        <v>0</v>
      </c>
      <c r="L129" s="25"/>
      <c r="M129" s="25"/>
      <c r="N129" s="25"/>
      <c r="O129" s="25"/>
      <c r="P129" s="25"/>
      <c r="Q129" s="25"/>
      <c r="R129" s="25"/>
      <c r="S129" s="25"/>
      <c r="T129" s="25"/>
      <c r="U129" s="25"/>
      <c r="V129" s="25"/>
      <c r="W129" s="25"/>
      <c r="X129" s="25"/>
      <c r="Y129" s="25"/>
      <c r="Z129" s="25"/>
      <c r="AA129" s="25"/>
    </row>
    <row r="130" spans="1:27">
      <c r="B130" s="20" t="s">
        <v>260</v>
      </c>
    </row>
    <row r="131" spans="1:27">
      <c r="B131" t="s">
        <v>279</v>
      </c>
      <c r="C131" t="s">
        <v>262</v>
      </c>
      <c r="D131" t="s">
        <v>280</v>
      </c>
      <c r="E131" s="28">
        <v>9.0999999999999998E-2</v>
      </c>
      <c r="F131" t="s">
        <v>264</v>
      </c>
      <c r="G131" t="s">
        <v>265</v>
      </c>
      <c r="H131" s="29">
        <v>0</v>
      </c>
      <c r="I131" t="s">
        <v>266</v>
      </c>
      <c r="J131" s="30">
        <f>ROUND(E131/I129* H131,2)</f>
        <v>0</v>
      </c>
      <c r="K131" s="31"/>
    </row>
    <row r="132" spans="1:27">
      <c r="B132" t="s">
        <v>277</v>
      </c>
      <c r="C132" t="s">
        <v>262</v>
      </c>
      <c r="D132" t="s">
        <v>278</v>
      </c>
      <c r="E132" s="28">
        <v>0.19400000000000001</v>
      </c>
      <c r="F132" t="s">
        <v>264</v>
      </c>
      <c r="G132" t="s">
        <v>265</v>
      </c>
      <c r="H132" s="29">
        <v>0</v>
      </c>
      <c r="I132" t="s">
        <v>266</v>
      </c>
      <c r="J132" s="30">
        <f>ROUND(E132/I129* H132,2)</f>
        <v>0</v>
      </c>
      <c r="K132" s="31"/>
    </row>
    <row r="133" spans="1:27">
      <c r="D133" s="32" t="s">
        <v>269</v>
      </c>
      <c r="E133" s="31"/>
      <c r="H133" s="31"/>
      <c r="K133" s="29">
        <f>SUM(J131:J132)</f>
        <v>0</v>
      </c>
    </row>
    <row r="134" spans="1:27">
      <c r="B134" s="20" t="s">
        <v>270</v>
      </c>
      <c r="E134" s="31"/>
      <c r="H134" s="31"/>
      <c r="K134" s="31"/>
    </row>
    <row r="135" spans="1:27">
      <c r="B135" t="s">
        <v>353</v>
      </c>
      <c r="C135" t="s">
        <v>14</v>
      </c>
      <c r="D135" t="s">
        <v>354</v>
      </c>
      <c r="E135" s="28">
        <v>1.02</v>
      </c>
      <c r="G135" t="s">
        <v>265</v>
      </c>
      <c r="H135" s="29">
        <v>0</v>
      </c>
      <c r="I135" t="s">
        <v>266</v>
      </c>
      <c r="J135" s="30">
        <f>ROUND(E135* H135,2)</f>
        <v>0</v>
      </c>
      <c r="K135" s="31"/>
    </row>
    <row r="136" spans="1:27">
      <c r="B136" t="s">
        <v>355</v>
      </c>
      <c r="C136" t="s">
        <v>39</v>
      </c>
      <c r="D136" t="s">
        <v>356</v>
      </c>
      <c r="E136" s="28">
        <v>2</v>
      </c>
      <c r="G136" t="s">
        <v>265</v>
      </c>
      <c r="H136" s="29">
        <v>0</v>
      </c>
      <c r="I136" t="s">
        <v>266</v>
      </c>
      <c r="J136" s="30">
        <f>ROUND(E136* H136,2)</f>
        <v>0</v>
      </c>
      <c r="K136" s="31"/>
    </row>
    <row r="137" spans="1:27">
      <c r="B137" t="s">
        <v>357</v>
      </c>
      <c r="C137" t="s">
        <v>39</v>
      </c>
      <c r="D137" t="s">
        <v>358</v>
      </c>
      <c r="E137" s="28">
        <v>1</v>
      </c>
      <c r="G137" t="s">
        <v>265</v>
      </c>
      <c r="H137" s="29">
        <v>0</v>
      </c>
      <c r="I137" t="s">
        <v>266</v>
      </c>
      <c r="J137" s="30">
        <f>ROUND(E137* H137,2)</f>
        <v>0</v>
      </c>
      <c r="K137" s="31"/>
    </row>
    <row r="138" spans="1:27">
      <c r="D138" s="32" t="s">
        <v>273</v>
      </c>
      <c r="E138" s="31"/>
      <c r="H138" s="31"/>
      <c r="K138" s="29">
        <f>SUM(J135:J137)</f>
        <v>0</v>
      </c>
    </row>
    <row r="139" spans="1:27">
      <c r="D139" s="32" t="s">
        <v>274</v>
      </c>
      <c r="E139" s="31"/>
      <c r="H139" s="31"/>
      <c r="K139" s="34">
        <f>SUM(J130:J138)</f>
        <v>0</v>
      </c>
    </row>
    <row r="140" spans="1:27">
      <c r="D140" s="32" t="s">
        <v>275</v>
      </c>
      <c r="E140" s="31"/>
      <c r="H140" s="31"/>
      <c r="K140" s="34">
        <f>SUM(K139:K139)</f>
        <v>0</v>
      </c>
    </row>
    <row r="142" spans="1:27" ht="45" customHeight="1">
      <c r="A142" s="24" t="s">
        <v>359</v>
      </c>
      <c r="B142" s="24" t="s">
        <v>60</v>
      </c>
      <c r="C142" s="25" t="s">
        <v>14</v>
      </c>
      <c r="D142" s="4" t="s">
        <v>61</v>
      </c>
      <c r="E142" s="3"/>
      <c r="F142" s="3"/>
      <c r="G142" s="25"/>
      <c r="H142" s="26" t="s">
        <v>256</v>
      </c>
      <c r="I142" s="2">
        <v>1</v>
      </c>
      <c r="J142" s="1"/>
      <c r="K142" s="27">
        <f>ROUND(K152,2)</f>
        <v>0</v>
      </c>
      <c r="L142" s="25"/>
      <c r="M142" s="25"/>
      <c r="N142" s="25"/>
      <c r="O142" s="25"/>
      <c r="P142" s="25"/>
      <c r="Q142" s="25"/>
      <c r="R142" s="25"/>
      <c r="S142" s="25"/>
      <c r="T142" s="25"/>
      <c r="U142" s="25"/>
      <c r="V142" s="25"/>
      <c r="W142" s="25"/>
      <c r="X142" s="25"/>
      <c r="Y142" s="25"/>
      <c r="Z142" s="25"/>
      <c r="AA142" s="25"/>
    </row>
    <row r="143" spans="1:27">
      <c r="B143" s="20" t="s">
        <v>260</v>
      </c>
    </row>
    <row r="144" spans="1:27">
      <c r="B144" t="s">
        <v>279</v>
      </c>
      <c r="C144" t="s">
        <v>262</v>
      </c>
      <c r="D144" t="s">
        <v>280</v>
      </c>
      <c r="E144" s="28">
        <v>8.7999999999999995E-2</v>
      </c>
      <c r="F144" t="s">
        <v>264</v>
      </c>
      <c r="G144" t="s">
        <v>265</v>
      </c>
      <c r="H144" s="29">
        <v>0</v>
      </c>
      <c r="I144" t="s">
        <v>266</v>
      </c>
      <c r="J144" s="30">
        <f>ROUND(E144/I142* H144,2)</f>
        <v>0</v>
      </c>
      <c r="K144" s="31"/>
    </row>
    <row r="145" spans="1:27">
      <c r="B145" t="s">
        <v>277</v>
      </c>
      <c r="C145" t="s">
        <v>262</v>
      </c>
      <c r="D145" t="s">
        <v>278</v>
      </c>
      <c r="E145" s="28">
        <v>0.17499999999999999</v>
      </c>
      <c r="F145" t="s">
        <v>264</v>
      </c>
      <c r="G145" t="s">
        <v>265</v>
      </c>
      <c r="H145" s="29">
        <v>0</v>
      </c>
      <c r="I145" t="s">
        <v>266</v>
      </c>
      <c r="J145" s="30">
        <f>ROUND(E145/I142* H145,2)</f>
        <v>0</v>
      </c>
      <c r="K145" s="31"/>
    </row>
    <row r="146" spans="1:27">
      <c r="D146" s="32" t="s">
        <v>269</v>
      </c>
      <c r="E146" s="31"/>
      <c r="H146" s="31"/>
      <c r="K146" s="29">
        <f>SUM(J144:J145)</f>
        <v>0</v>
      </c>
    </row>
    <row r="147" spans="1:27">
      <c r="B147" s="20" t="s">
        <v>270</v>
      </c>
      <c r="E147" s="31"/>
      <c r="H147" s="31"/>
      <c r="K147" s="31"/>
    </row>
    <row r="148" spans="1:27">
      <c r="B148" t="s">
        <v>360</v>
      </c>
      <c r="C148" t="s">
        <v>14</v>
      </c>
      <c r="D148" t="s">
        <v>361</v>
      </c>
      <c r="E148" s="28">
        <v>1</v>
      </c>
      <c r="G148" t="s">
        <v>265</v>
      </c>
      <c r="H148" s="29">
        <v>0</v>
      </c>
      <c r="I148" t="s">
        <v>266</v>
      </c>
      <c r="J148" s="30">
        <f>ROUND(E148* H148,2)</f>
        <v>0</v>
      </c>
      <c r="K148" s="31"/>
    </row>
    <row r="149" spans="1:27">
      <c r="B149" t="s">
        <v>362</v>
      </c>
      <c r="C149" t="s">
        <v>39</v>
      </c>
      <c r="D149" t="s">
        <v>363</v>
      </c>
      <c r="E149" s="28">
        <v>1</v>
      </c>
      <c r="G149" t="s">
        <v>265</v>
      </c>
      <c r="H149" s="29">
        <v>0</v>
      </c>
      <c r="I149" t="s">
        <v>266</v>
      </c>
      <c r="J149" s="30">
        <f>ROUND(E149* H149,2)</f>
        <v>0</v>
      </c>
      <c r="K149" s="31"/>
    </row>
    <row r="150" spans="1:27">
      <c r="D150" s="32" t="s">
        <v>273</v>
      </c>
      <c r="E150" s="31"/>
      <c r="H150" s="31"/>
      <c r="K150" s="29">
        <f>SUM(J148:J149)</f>
        <v>0</v>
      </c>
    </row>
    <row r="151" spans="1:27">
      <c r="D151" s="32" t="s">
        <v>274</v>
      </c>
      <c r="E151" s="31"/>
      <c r="H151" s="31"/>
      <c r="K151" s="34">
        <f>SUM(J143:J150)</f>
        <v>0</v>
      </c>
    </row>
    <row r="152" spans="1:27">
      <c r="D152" s="32" t="s">
        <v>275</v>
      </c>
      <c r="E152" s="31"/>
      <c r="H152" s="31"/>
      <c r="K152" s="34">
        <f>SUM(K151:K151)</f>
        <v>0</v>
      </c>
    </row>
    <row r="154" spans="1:27" ht="45" customHeight="1">
      <c r="A154" s="24" t="s">
        <v>364</v>
      </c>
      <c r="B154" s="24" t="s">
        <v>58</v>
      </c>
      <c r="C154" s="25" t="s">
        <v>14</v>
      </c>
      <c r="D154" s="4" t="s">
        <v>59</v>
      </c>
      <c r="E154" s="3"/>
      <c r="F154" s="3"/>
      <c r="G154" s="25"/>
      <c r="H154" s="26" t="s">
        <v>256</v>
      </c>
      <c r="I154" s="2">
        <v>1</v>
      </c>
      <c r="J154" s="1"/>
      <c r="K154" s="27">
        <f>ROUND(K164,2)</f>
        <v>0</v>
      </c>
      <c r="L154" s="25"/>
      <c r="M154" s="25"/>
      <c r="N154" s="25"/>
      <c r="O154" s="25"/>
      <c r="P154" s="25"/>
      <c r="Q154" s="25"/>
      <c r="R154" s="25"/>
      <c r="S154" s="25"/>
      <c r="T154" s="25"/>
      <c r="U154" s="25"/>
      <c r="V154" s="25"/>
      <c r="W154" s="25"/>
      <c r="X154" s="25"/>
      <c r="Y154" s="25"/>
      <c r="Z154" s="25"/>
      <c r="AA154" s="25"/>
    </row>
    <row r="155" spans="1:27">
      <c r="B155" s="20" t="s">
        <v>260</v>
      </c>
    </row>
    <row r="156" spans="1:27">
      <c r="B156" t="s">
        <v>277</v>
      </c>
      <c r="C156" t="s">
        <v>262</v>
      </c>
      <c r="D156" t="s">
        <v>278</v>
      </c>
      <c r="E156" s="28">
        <v>0.22500000000000001</v>
      </c>
      <c r="F156" t="s">
        <v>264</v>
      </c>
      <c r="G156" t="s">
        <v>265</v>
      </c>
      <c r="H156" s="29">
        <v>0</v>
      </c>
      <c r="I156" t="s">
        <v>266</v>
      </c>
      <c r="J156" s="30">
        <f>ROUND(E156/I154* H156,2)</f>
        <v>0</v>
      </c>
      <c r="K156" s="31"/>
    </row>
    <row r="157" spans="1:27">
      <c r="B157" t="s">
        <v>279</v>
      </c>
      <c r="C157" t="s">
        <v>262</v>
      </c>
      <c r="D157" t="s">
        <v>280</v>
      </c>
      <c r="E157" s="28">
        <v>0.113</v>
      </c>
      <c r="F157" t="s">
        <v>264</v>
      </c>
      <c r="G157" t="s">
        <v>265</v>
      </c>
      <c r="H157" s="29">
        <v>0</v>
      </c>
      <c r="I157" t="s">
        <v>266</v>
      </c>
      <c r="J157" s="30">
        <f>ROUND(E157/I154* H157,2)</f>
        <v>0</v>
      </c>
      <c r="K157" s="31"/>
    </row>
    <row r="158" spans="1:27">
      <c r="D158" s="32" t="s">
        <v>269</v>
      </c>
      <c r="E158" s="31"/>
      <c r="H158" s="31"/>
      <c r="K158" s="29">
        <f>SUM(J156:J157)</f>
        <v>0</v>
      </c>
    </row>
    <row r="159" spans="1:27">
      <c r="B159" s="20" t="s">
        <v>270</v>
      </c>
      <c r="E159" s="31"/>
      <c r="H159" s="31"/>
      <c r="K159" s="31"/>
    </row>
    <row r="160" spans="1:27">
      <c r="B160" t="s">
        <v>365</v>
      </c>
      <c r="C160" t="s">
        <v>14</v>
      </c>
      <c r="D160" t="s">
        <v>366</v>
      </c>
      <c r="E160" s="28">
        <v>1</v>
      </c>
      <c r="G160" t="s">
        <v>265</v>
      </c>
      <c r="H160" s="29">
        <v>0</v>
      </c>
      <c r="I160" t="s">
        <v>266</v>
      </c>
      <c r="J160" s="30">
        <f>ROUND(E160* H160,2)</f>
        <v>0</v>
      </c>
      <c r="K160" s="31"/>
    </row>
    <row r="161" spans="1:27">
      <c r="B161" t="s">
        <v>367</v>
      </c>
      <c r="C161" t="s">
        <v>39</v>
      </c>
      <c r="D161" t="s">
        <v>368</v>
      </c>
      <c r="E161" s="28">
        <v>1</v>
      </c>
      <c r="G161" t="s">
        <v>265</v>
      </c>
      <c r="H161" s="29">
        <v>0</v>
      </c>
      <c r="I161" t="s">
        <v>266</v>
      </c>
      <c r="J161" s="30">
        <f>ROUND(E161* H161,2)</f>
        <v>0</v>
      </c>
      <c r="K161" s="31"/>
    </row>
    <row r="162" spans="1:27">
      <c r="D162" s="32" t="s">
        <v>273</v>
      </c>
      <c r="E162" s="31"/>
      <c r="H162" s="31"/>
      <c r="K162" s="29">
        <f>SUM(J160:J161)</f>
        <v>0</v>
      </c>
    </row>
    <row r="163" spans="1:27">
      <c r="D163" s="32" t="s">
        <v>274</v>
      </c>
      <c r="E163" s="31"/>
      <c r="H163" s="31"/>
      <c r="K163" s="34">
        <f>SUM(J155:J162)</f>
        <v>0</v>
      </c>
    </row>
    <row r="164" spans="1:27">
      <c r="D164" s="32" t="s">
        <v>275</v>
      </c>
      <c r="E164" s="31"/>
      <c r="H164" s="31"/>
      <c r="K164" s="34">
        <f>SUM(K163:K163)</f>
        <v>0</v>
      </c>
    </row>
    <row r="166" spans="1:27" ht="45" customHeight="1">
      <c r="A166" s="24" t="s">
        <v>369</v>
      </c>
      <c r="B166" s="24" t="s">
        <v>160</v>
      </c>
      <c r="C166" s="25" t="s">
        <v>39</v>
      </c>
      <c r="D166" s="4" t="s">
        <v>161</v>
      </c>
      <c r="E166" s="3"/>
      <c r="F166" s="3"/>
      <c r="G166" s="25"/>
      <c r="H166" s="26" t="s">
        <v>256</v>
      </c>
      <c r="I166" s="2">
        <v>1</v>
      </c>
      <c r="J166" s="1"/>
      <c r="K166" s="27">
        <f>ROUND(K176,2)</f>
        <v>0</v>
      </c>
      <c r="L166" s="25"/>
      <c r="M166" s="25"/>
      <c r="N166" s="25"/>
      <c r="O166" s="25"/>
      <c r="P166" s="25"/>
      <c r="Q166" s="25"/>
      <c r="R166" s="25"/>
      <c r="S166" s="25"/>
      <c r="T166" s="25"/>
      <c r="U166" s="25"/>
      <c r="V166" s="25"/>
      <c r="W166" s="25"/>
      <c r="X166" s="25"/>
      <c r="Y166" s="25"/>
      <c r="Z166" s="25"/>
      <c r="AA166" s="25"/>
    </row>
    <row r="167" spans="1:27">
      <c r="B167" s="20" t="s">
        <v>260</v>
      </c>
    </row>
    <row r="168" spans="1:27">
      <c r="B168" t="s">
        <v>277</v>
      </c>
      <c r="C168" t="s">
        <v>262</v>
      </c>
      <c r="D168" t="s">
        <v>278</v>
      </c>
      <c r="E168" s="28">
        <v>1</v>
      </c>
      <c r="F168" t="s">
        <v>264</v>
      </c>
      <c r="G168" t="s">
        <v>265</v>
      </c>
      <c r="H168" s="29">
        <v>0</v>
      </c>
      <c r="I168" t="s">
        <v>266</v>
      </c>
      <c r="J168" s="30">
        <f>ROUND(E168/I166* H168,2)</f>
        <v>0</v>
      </c>
      <c r="K168" s="31"/>
    </row>
    <row r="169" spans="1:27">
      <c r="B169" t="s">
        <v>279</v>
      </c>
      <c r="C169" t="s">
        <v>262</v>
      </c>
      <c r="D169" t="s">
        <v>280</v>
      </c>
      <c r="E169" s="28">
        <v>1</v>
      </c>
      <c r="F169" t="s">
        <v>264</v>
      </c>
      <c r="G169" t="s">
        <v>265</v>
      </c>
      <c r="H169" s="29">
        <v>0</v>
      </c>
      <c r="I169" t="s">
        <v>266</v>
      </c>
      <c r="J169" s="30">
        <f>ROUND(E169/I166* H169,2)</f>
        <v>0</v>
      </c>
      <c r="K169" s="31"/>
    </row>
    <row r="170" spans="1:27">
      <c r="D170" s="32" t="s">
        <v>269</v>
      </c>
      <c r="E170" s="31"/>
      <c r="H170" s="31"/>
      <c r="K170" s="29">
        <f>SUM(J168:J169)</f>
        <v>0</v>
      </c>
    </row>
    <row r="171" spans="1:27">
      <c r="B171" s="20" t="s">
        <v>270</v>
      </c>
      <c r="E171" s="31"/>
      <c r="H171" s="31"/>
      <c r="K171" s="31"/>
    </row>
    <row r="172" spans="1:27">
      <c r="B172" t="s">
        <v>370</v>
      </c>
      <c r="C172" t="s">
        <v>39</v>
      </c>
      <c r="D172" t="s">
        <v>371</v>
      </c>
      <c r="E172" s="28">
        <v>1</v>
      </c>
      <c r="G172" t="s">
        <v>265</v>
      </c>
      <c r="H172" s="29">
        <v>0</v>
      </c>
      <c r="I172" t="s">
        <v>266</v>
      </c>
      <c r="J172" s="30">
        <f>ROUND(E172* H172,2)</f>
        <v>0</v>
      </c>
      <c r="K172" s="31"/>
    </row>
    <row r="173" spans="1:27">
      <c r="B173" t="s">
        <v>372</v>
      </c>
      <c r="C173" t="s">
        <v>39</v>
      </c>
      <c r="D173" t="s">
        <v>373</v>
      </c>
      <c r="E173" s="28">
        <v>1</v>
      </c>
      <c r="G173" t="s">
        <v>265</v>
      </c>
      <c r="H173" s="29">
        <v>0</v>
      </c>
      <c r="I173" t="s">
        <v>266</v>
      </c>
      <c r="J173" s="30">
        <f>ROUND(E173* H173,2)</f>
        <v>0</v>
      </c>
      <c r="K173" s="31"/>
    </row>
    <row r="174" spans="1:27">
      <c r="D174" s="32" t="s">
        <v>273</v>
      </c>
      <c r="E174" s="31"/>
      <c r="H174" s="31"/>
      <c r="K174" s="29">
        <f>SUM(J172:J173)</f>
        <v>0</v>
      </c>
    </row>
    <row r="175" spans="1:27">
      <c r="D175" s="32" t="s">
        <v>274</v>
      </c>
      <c r="E175" s="31"/>
      <c r="H175" s="31"/>
      <c r="K175" s="34">
        <f>SUM(J167:J174)</f>
        <v>0</v>
      </c>
    </row>
    <row r="176" spans="1:27">
      <c r="D176" s="32" t="s">
        <v>275</v>
      </c>
      <c r="E176" s="31"/>
      <c r="H176" s="31"/>
      <c r="K176" s="34">
        <f>SUM(K175:K175)</f>
        <v>0</v>
      </c>
    </row>
    <row r="178" spans="1:27" ht="45" customHeight="1">
      <c r="A178" s="24" t="s">
        <v>374</v>
      </c>
      <c r="B178" s="24" t="s">
        <v>13</v>
      </c>
      <c r="C178" s="25" t="s">
        <v>14</v>
      </c>
      <c r="D178" s="4" t="s">
        <v>15</v>
      </c>
      <c r="E178" s="3"/>
      <c r="F178" s="3"/>
      <c r="G178" s="25"/>
      <c r="H178" s="26" t="s">
        <v>256</v>
      </c>
      <c r="I178" s="2">
        <v>1</v>
      </c>
      <c r="J178" s="1"/>
      <c r="K178" s="27">
        <f>ROUND(K187,2)</f>
        <v>0</v>
      </c>
      <c r="L178" s="25"/>
      <c r="M178" s="25"/>
      <c r="N178" s="25"/>
      <c r="O178" s="25"/>
      <c r="P178" s="25"/>
      <c r="Q178" s="25"/>
      <c r="R178" s="25"/>
      <c r="S178" s="25"/>
      <c r="T178" s="25"/>
      <c r="U178" s="25"/>
      <c r="V178" s="25"/>
      <c r="W178" s="25"/>
      <c r="X178" s="25"/>
      <c r="Y178" s="25"/>
      <c r="Z178" s="25"/>
      <c r="AA178" s="25"/>
    </row>
    <row r="179" spans="1:27">
      <c r="B179" s="20" t="s">
        <v>260</v>
      </c>
    </row>
    <row r="180" spans="1:27">
      <c r="B180" t="s">
        <v>279</v>
      </c>
      <c r="C180" t="s">
        <v>262</v>
      </c>
      <c r="D180" t="s">
        <v>280</v>
      </c>
      <c r="E180" s="28">
        <v>0.04</v>
      </c>
      <c r="F180" t="s">
        <v>264</v>
      </c>
      <c r="G180" t="s">
        <v>265</v>
      </c>
      <c r="H180" s="29">
        <v>0</v>
      </c>
      <c r="I180" t="s">
        <v>266</v>
      </c>
      <c r="J180" s="30">
        <f>ROUND(E180/I178* H180,2)</f>
        <v>0</v>
      </c>
      <c r="K180" s="31"/>
    </row>
    <row r="181" spans="1:27">
      <c r="B181" t="s">
        <v>277</v>
      </c>
      <c r="C181" t="s">
        <v>262</v>
      </c>
      <c r="D181" t="s">
        <v>278</v>
      </c>
      <c r="E181" s="28">
        <v>0.04</v>
      </c>
      <c r="F181" t="s">
        <v>264</v>
      </c>
      <c r="G181" t="s">
        <v>265</v>
      </c>
      <c r="H181" s="29">
        <v>0</v>
      </c>
      <c r="I181" t="s">
        <v>266</v>
      </c>
      <c r="J181" s="30">
        <f>ROUND(E181/I178* H181,2)</f>
        <v>0</v>
      </c>
      <c r="K181" s="31"/>
    </row>
    <row r="182" spans="1:27">
      <c r="D182" s="32" t="s">
        <v>269</v>
      </c>
      <c r="E182" s="31"/>
      <c r="H182" s="31"/>
      <c r="K182" s="29">
        <f>SUM(J180:J181)</f>
        <v>0</v>
      </c>
    </row>
    <row r="183" spans="1:27">
      <c r="B183" s="20" t="s">
        <v>270</v>
      </c>
      <c r="E183" s="31"/>
      <c r="H183" s="31"/>
      <c r="K183" s="31"/>
    </row>
    <row r="184" spans="1:27">
      <c r="B184" t="s">
        <v>375</v>
      </c>
      <c r="C184" t="s">
        <v>14</v>
      </c>
      <c r="D184" t="s">
        <v>376</v>
      </c>
      <c r="E184" s="28">
        <v>1.02</v>
      </c>
      <c r="G184" t="s">
        <v>265</v>
      </c>
      <c r="H184" s="29">
        <v>0</v>
      </c>
      <c r="I184" t="s">
        <v>266</v>
      </c>
      <c r="J184" s="30">
        <f>ROUND(E184* H184,2)</f>
        <v>0</v>
      </c>
      <c r="K184" s="31"/>
    </row>
    <row r="185" spans="1:27">
      <c r="D185" s="32" t="s">
        <v>273</v>
      </c>
      <c r="E185" s="31"/>
      <c r="H185" s="31"/>
      <c r="K185" s="29">
        <f>SUM(J184:J184)</f>
        <v>0</v>
      </c>
    </row>
    <row r="186" spans="1:27">
      <c r="D186" s="32" t="s">
        <v>274</v>
      </c>
      <c r="E186" s="31"/>
      <c r="H186" s="31"/>
      <c r="K186" s="34">
        <f>SUM(J179:J185)</f>
        <v>0</v>
      </c>
    </row>
    <row r="187" spans="1:27">
      <c r="D187" s="32" t="s">
        <v>275</v>
      </c>
      <c r="E187" s="31"/>
      <c r="H187" s="31"/>
      <c r="K187" s="34">
        <f>SUM(K186:K186)</f>
        <v>0</v>
      </c>
    </row>
    <row r="189" spans="1:27" ht="45" customHeight="1">
      <c r="A189" s="24" t="s">
        <v>377</v>
      </c>
      <c r="B189" s="24" t="s">
        <v>16</v>
      </c>
      <c r="C189" s="25" t="s">
        <v>14</v>
      </c>
      <c r="D189" s="4" t="s">
        <v>17</v>
      </c>
      <c r="E189" s="3"/>
      <c r="F189" s="3"/>
      <c r="G189" s="25"/>
      <c r="H189" s="26" t="s">
        <v>256</v>
      </c>
      <c r="I189" s="2">
        <v>1</v>
      </c>
      <c r="J189" s="1"/>
      <c r="K189" s="27">
        <f>ROUND(K198,2)</f>
        <v>0</v>
      </c>
      <c r="L189" s="25"/>
      <c r="M189" s="25"/>
      <c r="N189" s="25"/>
      <c r="O189" s="25"/>
      <c r="P189" s="25"/>
      <c r="Q189" s="25"/>
      <c r="R189" s="25"/>
      <c r="S189" s="25"/>
      <c r="T189" s="25"/>
      <c r="U189" s="25"/>
      <c r="V189" s="25"/>
      <c r="W189" s="25"/>
      <c r="X189" s="25"/>
      <c r="Y189" s="25"/>
      <c r="Z189" s="25"/>
      <c r="AA189" s="25"/>
    </row>
    <row r="190" spans="1:27">
      <c r="B190" s="20" t="s">
        <v>260</v>
      </c>
    </row>
    <row r="191" spans="1:27">
      <c r="B191" t="s">
        <v>277</v>
      </c>
      <c r="C191" t="s">
        <v>262</v>
      </c>
      <c r="D191" t="s">
        <v>278</v>
      </c>
      <c r="E191" s="28">
        <v>0.04</v>
      </c>
      <c r="F191" t="s">
        <v>264</v>
      </c>
      <c r="G191" t="s">
        <v>265</v>
      </c>
      <c r="H191" s="29">
        <v>0</v>
      </c>
      <c r="I191" t="s">
        <v>266</v>
      </c>
      <c r="J191" s="30">
        <f>ROUND(E191/I189* H191,2)</f>
        <v>0</v>
      </c>
      <c r="K191" s="31"/>
    </row>
    <row r="192" spans="1:27">
      <c r="B192" t="s">
        <v>279</v>
      </c>
      <c r="C192" t="s">
        <v>262</v>
      </c>
      <c r="D192" t="s">
        <v>280</v>
      </c>
      <c r="E192" s="28">
        <v>0.04</v>
      </c>
      <c r="F192" t="s">
        <v>264</v>
      </c>
      <c r="G192" t="s">
        <v>265</v>
      </c>
      <c r="H192" s="29">
        <v>0</v>
      </c>
      <c r="I192" t="s">
        <v>266</v>
      </c>
      <c r="J192" s="30">
        <f>ROUND(E192/I189* H192,2)</f>
        <v>0</v>
      </c>
      <c r="K192" s="31"/>
    </row>
    <row r="193" spans="1:27">
      <c r="D193" s="32" t="s">
        <v>269</v>
      </c>
      <c r="E193" s="31"/>
      <c r="H193" s="31"/>
      <c r="K193" s="29">
        <f>SUM(J191:J192)</f>
        <v>0</v>
      </c>
    </row>
    <row r="194" spans="1:27">
      <c r="B194" s="20" t="s">
        <v>270</v>
      </c>
      <c r="E194" s="31"/>
      <c r="H194" s="31"/>
      <c r="K194" s="31"/>
    </row>
    <row r="195" spans="1:27">
      <c r="B195" t="s">
        <v>378</v>
      </c>
      <c r="C195" t="s">
        <v>14</v>
      </c>
      <c r="D195" t="s">
        <v>379</v>
      </c>
      <c r="E195" s="28">
        <v>1.02</v>
      </c>
      <c r="G195" t="s">
        <v>265</v>
      </c>
      <c r="H195" s="29">
        <v>0</v>
      </c>
      <c r="I195" t="s">
        <v>266</v>
      </c>
      <c r="J195" s="30">
        <f>ROUND(E195* H195,2)</f>
        <v>0</v>
      </c>
      <c r="K195" s="31"/>
    </row>
    <row r="196" spans="1:27">
      <c r="D196" s="32" t="s">
        <v>273</v>
      </c>
      <c r="E196" s="31"/>
      <c r="H196" s="31"/>
      <c r="K196" s="29">
        <f>SUM(J195:J195)</f>
        <v>0</v>
      </c>
    </row>
    <row r="197" spans="1:27">
      <c r="D197" s="32" t="s">
        <v>274</v>
      </c>
      <c r="E197" s="31"/>
      <c r="H197" s="31"/>
      <c r="K197" s="34">
        <f>SUM(J190:J196)</f>
        <v>0</v>
      </c>
    </row>
    <row r="198" spans="1:27">
      <c r="D198" s="32" t="s">
        <v>275</v>
      </c>
      <c r="E198" s="31"/>
      <c r="H198" s="31"/>
      <c r="K198" s="34">
        <f>SUM(K197:K197)</f>
        <v>0</v>
      </c>
    </row>
    <row r="200" spans="1:27" ht="45" customHeight="1">
      <c r="A200" s="24" t="s">
        <v>380</v>
      </c>
      <c r="B200" s="24" t="s">
        <v>18</v>
      </c>
      <c r="C200" s="25" t="s">
        <v>14</v>
      </c>
      <c r="D200" s="4" t="s">
        <v>19</v>
      </c>
      <c r="E200" s="3"/>
      <c r="F200" s="3"/>
      <c r="G200" s="25"/>
      <c r="H200" s="26" t="s">
        <v>256</v>
      </c>
      <c r="I200" s="2">
        <v>1</v>
      </c>
      <c r="J200" s="1"/>
      <c r="K200" s="27">
        <f>ROUND(K209,2)</f>
        <v>0</v>
      </c>
      <c r="L200" s="25"/>
      <c r="M200" s="25"/>
      <c r="N200" s="25"/>
      <c r="O200" s="25"/>
      <c r="P200" s="25"/>
      <c r="Q200" s="25"/>
      <c r="R200" s="25"/>
      <c r="S200" s="25"/>
      <c r="T200" s="25"/>
      <c r="U200" s="25"/>
      <c r="V200" s="25"/>
      <c r="W200" s="25"/>
      <c r="X200" s="25"/>
      <c r="Y200" s="25"/>
      <c r="Z200" s="25"/>
      <c r="AA200" s="25"/>
    </row>
    <row r="201" spans="1:27">
      <c r="B201" s="20" t="s">
        <v>260</v>
      </c>
    </row>
    <row r="202" spans="1:27">
      <c r="B202" t="s">
        <v>277</v>
      </c>
      <c r="C202" t="s">
        <v>262</v>
      </c>
      <c r="D202" t="s">
        <v>278</v>
      </c>
      <c r="E202" s="28">
        <v>6.5000000000000002E-2</v>
      </c>
      <c r="F202" t="s">
        <v>264</v>
      </c>
      <c r="G202" t="s">
        <v>265</v>
      </c>
      <c r="H202" s="29">
        <v>0</v>
      </c>
      <c r="I202" t="s">
        <v>266</v>
      </c>
      <c r="J202" s="30">
        <f>ROUND(E202/I200* H202,2)</f>
        <v>0</v>
      </c>
      <c r="K202" s="31"/>
    </row>
    <row r="203" spans="1:27">
      <c r="B203" t="s">
        <v>279</v>
      </c>
      <c r="C203" t="s">
        <v>262</v>
      </c>
      <c r="D203" t="s">
        <v>280</v>
      </c>
      <c r="E203" s="28">
        <v>6.5000000000000002E-2</v>
      </c>
      <c r="F203" t="s">
        <v>264</v>
      </c>
      <c r="G203" t="s">
        <v>265</v>
      </c>
      <c r="H203" s="29">
        <v>0</v>
      </c>
      <c r="I203" t="s">
        <v>266</v>
      </c>
      <c r="J203" s="30">
        <f>ROUND(E203/I200* H203,2)</f>
        <v>0</v>
      </c>
      <c r="K203" s="31"/>
    </row>
    <row r="204" spans="1:27">
      <c r="D204" s="32" t="s">
        <v>269</v>
      </c>
      <c r="E204" s="31"/>
      <c r="H204" s="31"/>
      <c r="K204" s="29">
        <f>SUM(J202:J203)</f>
        <v>0</v>
      </c>
    </row>
    <row r="205" spans="1:27">
      <c r="B205" s="20" t="s">
        <v>270</v>
      </c>
      <c r="E205" s="31"/>
      <c r="H205" s="31"/>
      <c r="K205" s="31"/>
    </row>
    <row r="206" spans="1:27">
      <c r="B206" t="s">
        <v>381</v>
      </c>
      <c r="C206" t="s">
        <v>14</v>
      </c>
      <c r="D206" t="s">
        <v>382</v>
      </c>
      <c r="E206" s="28">
        <v>1.02</v>
      </c>
      <c r="G206" t="s">
        <v>265</v>
      </c>
      <c r="H206" s="29">
        <v>0</v>
      </c>
      <c r="I206" t="s">
        <v>266</v>
      </c>
      <c r="J206" s="30">
        <f>ROUND(E206* H206,2)</f>
        <v>0</v>
      </c>
      <c r="K206" s="31"/>
    </row>
    <row r="207" spans="1:27">
      <c r="D207" s="32" t="s">
        <v>273</v>
      </c>
      <c r="E207" s="31"/>
      <c r="H207" s="31"/>
      <c r="K207" s="29">
        <f>SUM(J206:J206)</f>
        <v>0</v>
      </c>
    </row>
    <row r="208" spans="1:27">
      <c r="D208" s="32" t="s">
        <v>274</v>
      </c>
      <c r="E208" s="31"/>
      <c r="H208" s="31"/>
      <c r="K208" s="34">
        <f>SUM(J201:J207)</f>
        <v>0</v>
      </c>
    </row>
    <row r="209" spans="1:27">
      <c r="D209" s="32" t="s">
        <v>275</v>
      </c>
      <c r="E209" s="31"/>
      <c r="H209" s="31"/>
      <c r="K209" s="34">
        <f>SUM(K208:K208)</f>
        <v>0</v>
      </c>
    </row>
    <row r="211" spans="1:27" ht="45" customHeight="1">
      <c r="A211" s="24" t="s">
        <v>383</v>
      </c>
      <c r="B211" s="24" t="s">
        <v>51</v>
      </c>
      <c r="C211" s="25" t="s">
        <v>39</v>
      </c>
      <c r="D211" s="4" t="s">
        <v>52</v>
      </c>
      <c r="E211" s="3"/>
      <c r="F211" s="3"/>
      <c r="G211" s="25"/>
      <c r="H211" s="26" t="s">
        <v>256</v>
      </c>
      <c r="I211" s="2">
        <v>1</v>
      </c>
      <c r="J211" s="1"/>
      <c r="K211" s="27">
        <v>0</v>
      </c>
      <c r="L211" s="25"/>
      <c r="M211" s="25"/>
      <c r="N211" s="25"/>
      <c r="O211" s="25"/>
      <c r="P211" s="25"/>
      <c r="Q211" s="25"/>
      <c r="R211" s="25"/>
      <c r="S211" s="25"/>
      <c r="T211" s="25"/>
      <c r="U211" s="25"/>
      <c r="V211" s="25"/>
      <c r="W211" s="25"/>
      <c r="X211" s="25"/>
      <c r="Y211" s="25"/>
      <c r="Z211" s="25"/>
      <c r="AA211" s="25"/>
    </row>
    <row r="212" spans="1:27" ht="45" customHeight="1">
      <c r="A212" s="24" t="s">
        <v>384</v>
      </c>
      <c r="B212" s="24" t="s">
        <v>47</v>
      </c>
      <c r="C212" s="25" t="s">
        <v>39</v>
      </c>
      <c r="D212" s="4" t="s">
        <v>48</v>
      </c>
      <c r="E212" s="3"/>
      <c r="F212" s="3"/>
      <c r="G212" s="25"/>
      <c r="H212" s="26" t="s">
        <v>256</v>
      </c>
      <c r="I212" s="2">
        <v>1</v>
      </c>
      <c r="J212" s="1"/>
      <c r="K212" s="27">
        <f>ROUND(K217,2)</f>
        <v>0</v>
      </c>
      <c r="L212" s="25"/>
      <c r="M212" s="25"/>
      <c r="N212" s="25"/>
      <c r="O212" s="25"/>
      <c r="P212" s="25"/>
      <c r="Q212" s="25"/>
      <c r="R212" s="25"/>
      <c r="S212" s="25"/>
      <c r="T212" s="25"/>
      <c r="U212" s="25"/>
      <c r="V212" s="25"/>
      <c r="W212" s="25"/>
      <c r="X212" s="25"/>
      <c r="Y212" s="25"/>
      <c r="Z212" s="25"/>
      <c r="AA212" s="25"/>
    </row>
    <row r="213" spans="1:27">
      <c r="B213" s="20" t="s">
        <v>270</v>
      </c>
    </row>
    <row r="214" spans="1:27">
      <c r="B214" t="s">
        <v>385</v>
      </c>
      <c r="C214" t="s">
        <v>39</v>
      </c>
      <c r="D214" t="s">
        <v>386</v>
      </c>
      <c r="E214" s="28">
        <v>1</v>
      </c>
      <c r="G214" t="s">
        <v>265</v>
      </c>
      <c r="H214" s="29">
        <v>0</v>
      </c>
      <c r="I214" t="s">
        <v>266</v>
      </c>
      <c r="J214" s="30">
        <f>ROUND(E214* H214,2)</f>
        <v>0</v>
      </c>
      <c r="K214" s="31"/>
    </row>
    <row r="215" spans="1:27">
      <c r="D215" s="32" t="s">
        <v>273</v>
      </c>
      <c r="E215" s="31"/>
      <c r="H215" s="31"/>
      <c r="K215" s="29">
        <f>SUM(J214:J214)</f>
        <v>0</v>
      </c>
    </row>
    <row r="216" spans="1:27">
      <c r="D216" s="32" t="s">
        <v>274</v>
      </c>
      <c r="E216" s="31"/>
      <c r="H216" s="31"/>
      <c r="K216" s="34">
        <f>SUM(J213:J215)</f>
        <v>0</v>
      </c>
    </row>
    <row r="217" spans="1:27">
      <c r="D217" s="32" t="s">
        <v>275</v>
      </c>
      <c r="E217" s="31"/>
      <c r="H217" s="31"/>
      <c r="K217" s="34">
        <f>SUM(K216:K216)</f>
        <v>0</v>
      </c>
    </row>
    <row r="219" spans="1:27" ht="45" customHeight="1">
      <c r="A219" s="24" t="s">
        <v>387</v>
      </c>
      <c r="B219" s="24" t="s">
        <v>45</v>
      </c>
      <c r="C219" s="25" t="s">
        <v>39</v>
      </c>
      <c r="D219" s="4" t="s">
        <v>46</v>
      </c>
      <c r="E219" s="3"/>
      <c r="F219" s="3"/>
      <c r="G219" s="25"/>
      <c r="H219" s="26" t="s">
        <v>256</v>
      </c>
      <c r="I219" s="2">
        <v>1</v>
      </c>
      <c r="J219" s="1"/>
      <c r="K219" s="27">
        <f>ROUND(K224,2)</f>
        <v>0</v>
      </c>
      <c r="L219" s="25"/>
      <c r="M219" s="25"/>
      <c r="N219" s="25"/>
      <c r="O219" s="25"/>
      <c r="P219" s="25"/>
      <c r="Q219" s="25"/>
      <c r="R219" s="25"/>
      <c r="S219" s="25"/>
      <c r="T219" s="25"/>
      <c r="U219" s="25"/>
      <c r="V219" s="25"/>
      <c r="W219" s="25"/>
      <c r="X219" s="25"/>
      <c r="Y219" s="25"/>
      <c r="Z219" s="25"/>
      <c r="AA219" s="25"/>
    </row>
    <row r="220" spans="1:27">
      <c r="B220" s="20" t="s">
        <v>270</v>
      </c>
    </row>
    <row r="221" spans="1:27">
      <c r="B221" t="s">
        <v>388</v>
      </c>
      <c r="C221" t="s">
        <v>39</v>
      </c>
      <c r="D221" t="s">
        <v>389</v>
      </c>
      <c r="E221" s="28">
        <v>1</v>
      </c>
      <c r="G221" t="s">
        <v>265</v>
      </c>
      <c r="H221" s="29">
        <v>0</v>
      </c>
      <c r="I221" t="s">
        <v>266</v>
      </c>
      <c r="J221" s="30">
        <f>ROUND(E221* H221,2)</f>
        <v>0</v>
      </c>
      <c r="K221" s="31"/>
    </row>
    <row r="222" spans="1:27">
      <c r="D222" s="32" t="s">
        <v>273</v>
      </c>
      <c r="E222" s="31"/>
      <c r="H222" s="31"/>
      <c r="K222" s="29">
        <f>SUM(J221:J221)</f>
        <v>0</v>
      </c>
    </row>
    <row r="223" spans="1:27">
      <c r="D223" s="32" t="s">
        <v>274</v>
      </c>
      <c r="E223" s="31"/>
      <c r="H223" s="31"/>
      <c r="K223" s="34">
        <f>SUM(J220:J222)</f>
        <v>0</v>
      </c>
    </row>
    <row r="224" spans="1:27">
      <c r="D224" s="32" t="s">
        <v>275</v>
      </c>
      <c r="E224" s="31"/>
      <c r="H224" s="31"/>
      <c r="K224" s="34">
        <f>SUM(K223:K223)</f>
        <v>0</v>
      </c>
    </row>
    <row r="226" spans="1:27" ht="45" customHeight="1">
      <c r="A226" s="24" t="s">
        <v>390</v>
      </c>
      <c r="B226" s="24" t="s">
        <v>106</v>
      </c>
      <c r="C226" s="25" t="s">
        <v>39</v>
      </c>
      <c r="D226" s="4" t="s">
        <v>107</v>
      </c>
      <c r="E226" s="3"/>
      <c r="F226" s="3"/>
      <c r="G226" s="25"/>
      <c r="H226" s="26" t="s">
        <v>256</v>
      </c>
      <c r="I226" s="2">
        <v>1</v>
      </c>
      <c r="J226" s="1"/>
      <c r="K226" s="27">
        <v>0</v>
      </c>
      <c r="L226" s="25"/>
      <c r="M226" s="25"/>
      <c r="N226" s="25"/>
      <c r="O226" s="25"/>
      <c r="P226" s="25"/>
      <c r="Q226" s="25"/>
      <c r="R226" s="25"/>
      <c r="S226" s="25"/>
      <c r="T226" s="25"/>
      <c r="U226" s="25"/>
      <c r="V226" s="25"/>
      <c r="W226" s="25"/>
      <c r="X226" s="25"/>
      <c r="Y226" s="25"/>
      <c r="Z226" s="25"/>
      <c r="AA226" s="25"/>
    </row>
    <row r="227" spans="1:27" ht="45" customHeight="1">
      <c r="A227" s="24" t="s">
        <v>391</v>
      </c>
      <c r="B227" s="24" t="s">
        <v>49</v>
      </c>
      <c r="C227" s="25" t="s">
        <v>39</v>
      </c>
      <c r="D227" s="4" t="s">
        <v>50</v>
      </c>
      <c r="E227" s="3"/>
      <c r="F227" s="3"/>
      <c r="G227" s="25"/>
      <c r="H227" s="26" t="s">
        <v>256</v>
      </c>
      <c r="I227" s="2">
        <v>1</v>
      </c>
      <c r="J227" s="1"/>
      <c r="K227" s="27">
        <f>ROUND(K232,2)</f>
        <v>0</v>
      </c>
      <c r="L227" s="25"/>
      <c r="M227" s="25"/>
      <c r="N227" s="25"/>
      <c r="O227" s="25"/>
      <c r="P227" s="25"/>
      <c r="Q227" s="25"/>
      <c r="R227" s="25"/>
      <c r="S227" s="25"/>
      <c r="T227" s="25"/>
      <c r="U227" s="25"/>
      <c r="V227" s="25"/>
      <c r="W227" s="25"/>
      <c r="X227" s="25"/>
      <c r="Y227" s="25"/>
      <c r="Z227" s="25"/>
      <c r="AA227" s="25"/>
    </row>
    <row r="228" spans="1:27">
      <c r="B228" s="20" t="s">
        <v>270</v>
      </c>
    </row>
    <row r="229" spans="1:27">
      <c r="B229" t="s">
        <v>392</v>
      </c>
      <c r="C229" t="s">
        <v>39</v>
      </c>
      <c r="D229" t="s">
        <v>393</v>
      </c>
      <c r="E229" s="28">
        <v>1</v>
      </c>
      <c r="G229" t="s">
        <v>265</v>
      </c>
      <c r="H229" s="29">
        <v>0</v>
      </c>
      <c r="I229" t="s">
        <v>266</v>
      </c>
      <c r="J229" s="30">
        <f>ROUND(E229* H229,2)</f>
        <v>0</v>
      </c>
      <c r="K229" s="31"/>
    </row>
    <row r="230" spans="1:27">
      <c r="D230" s="32" t="s">
        <v>273</v>
      </c>
      <c r="E230" s="31"/>
      <c r="H230" s="31"/>
      <c r="K230" s="29">
        <f>SUM(J229:J229)</f>
        <v>0</v>
      </c>
    </row>
    <row r="231" spans="1:27">
      <c r="D231" s="32" t="s">
        <v>274</v>
      </c>
      <c r="E231" s="31"/>
      <c r="H231" s="31"/>
      <c r="K231" s="34">
        <f>SUM(J228:J230)</f>
        <v>0</v>
      </c>
    </row>
    <row r="232" spans="1:27">
      <c r="D232" s="32" t="s">
        <v>275</v>
      </c>
      <c r="E232" s="31"/>
      <c r="H232" s="31"/>
      <c r="K232" s="34">
        <f>SUM(K231:K231)</f>
        <v>0</v>
      </c>
    </row>
    <row r="234" spans="1:27" ht="45" customHeight="1">
      <c r="A234" s="24" t="s">
        <v>394</v>
      </c>
      <c r="B234" s="24" t="s">
        <v>108</v>
      </c>
      <c r="C234" s="25" t="s">
        <v>68</v>
      </c>
      <c r="D234" s="4" t="s">
        <v>109</v>
      </c>
      <c r="E234" s="3"/>
      <c r="F234" s="3"/>
      <c r="G234" s="25"/>
      <c r="H234" s="26" t="s">
        <v>256</v>
      </c>
      <c r="I234" s="2">
        <v>1</v>
      </c>
      <c r="J234" s="1"/>
      <c r="K234" s="27">
        <v>0</v>
      </c>
      <c r="L234" s="25"/>
      <c r="M234" s="25"/>
      <c r="N234" s="25"/>
      <c r="O234" s="25"/>
      <c r="P234" s="25"/>
      <c r="Q234" s="25"/>
      <c r="R234" s="25"/>
      <c r="S234" s="25"/>
      <c r="T234" s="25"/>
      <c r="U234" s="25"/>
      <c r="V234" s="25"/>
      <c r="W234" s="25"/>
      <c r="X234" s="25"/>
      <c r="Y234" s="25"/>
      <c r="Z234" s="25"/>
      <c r="AA234" s="25"/>
    </row>
    <row r="235" spans="1:27" ht="45" customHeight="1">
      <c r="A235" s="24" t="s">
        <v>395</v>
      </c>
      <c r="B235" s="24" t="s">
        <v>110</v>
      </c>
      <c r="C235" s="25" t="s">
        <v>39</v>
      </c>
      <c r="D235" s="4" t="s">
        <v>111</v>
      </c>
      <c r="E235" s="3"/>
      <c r="F235" s="3"/>
      <c r="G235" s="25"/>
      <c r="H235" s="26" t="s">
        <v>256</v>
      </c>
      <c r="I235" s="2">
        <v>1</v>
      </c>
      <c r="J235" s="1"/>
      <c r="K235" s="27">
        <v>0</v>
      </c>
      <c r="L235" s="25"/>
      <c r="M235" s="25"/>
      <c r="N235" s="25"/>
      <c r="O235" s="25"/>
      <c r="P235" s="25"/>
      <c r="Q235" s="25"/>
      <c r="R235" s="25"/>
      <c r="S235" s="25"/>
      <c r="T235" s="25"/>
      <c r="U235" s="25"/>
      <c r="V235" s="25"/>
      <c r="W235" s="25"/>
      <c r="X235" s="25"/>
      <c r="Y235" s="25"/>
      <c r="Z235" s="25"/>
      <c r="AA235" s="25"/>
    </row>
    <row r="236" spans="1:27" ht="45" customHeight="1">
      <c r="A236" s="24" t="s">
        <v>396</v>
      </c>
      <c r="B236" s="24" t="s">
        <v>62</v>
      </c>
      <c r="C236" s="25" t="s">
        <v>14</v>
      </c>
      <c r="D236" s="4" t="s">
        <v>63</v>
      </c>
      <c r="E236" s="3"/>
      <c r="F236" s="3"/>
      <c r="G236" s="25"/>
      <c r="H236" s="26" t="s">
        <v>256</v>
      </c>
      <c r="I236" s="2">
        <v>1</v>
      </c>
      <c r="J236" s="1"/>
      <c r="K236" s="27">
        <f>ROUND(K246,2)</f>
        <v>0</v>
      </c>
      <c r="L236" s="25"/>
      <c r="M236" s="25"/>
      <c r="N236" s="25"/>
      <c r="O236" s="25"/>
      <c r="P236" s="25"/>
      <c r="Q236" s="25"/>
      <c r="R236" s="25"/>
      <c r="S236" s="25"/>
      <c r="T236" s="25"/>
      <c r="U236" s="25"/>
      <c r="V236" s="25"/>
      <c r="W236" s="25"/>
      <c r="X236" s="25"/>
      <c r="Y236" s="25"/>
      <c r="Z236" s="25"/>
      <c r="AA236" s="25"/>
    </row>
    <row r="237" spans="1:27">
      <c r="B237" s="20" t="s">
        <v>260</v>
      </c>
    </row>
    <row r="238" spans="1:27">
      <c r="B238" t="s">
        <v>277</v>
      </c>
      <c r="C238" t="s">
        <v>262</v>
      </c>
      <c r="D238" t="s">
        <v>278</v>
      </c>
      <c r="E238" s="28">
        <v>0.1</v>
      </c>
      <c r="F238" t="s">
        <v>264</v>
      </c>
      <c r="G238" t="s">
        <v>265</v>
      </c>
      <c r="H238" s="29">
        <v>0</v>
      </c>
      <c r="I238" t="s">
        <v>266</v>
      </c>
      <c r="J238" s="30">
        <f>ROUND(E238/I236* H238,2)</f>
        <v>0</v>
      </c>
      <c r="K238" s="31"/>
    </row>
    <row r="239" spans="1:27">
      <c r="B239" t="s">
        <v>279</v>
      </c>
      <c r="C239" t="s">
        <v>262</v>
      </c>
      <c r="D239" t="s">
        <v>280</v>
      </c>
      <c r="E239" s="28">
        <v>0.15</v>
      </c>
      <c r="F239" t="s">
        <v>264</v>
      </c>
      <c r="G239" t="s">
        <v>265</v>
      </c>
      <c r="H239" s="29">
        <v>0</v>
      </c>
      <c r="I239" t="s">
        <v>266</v>
      </c>
      <c r="J239" s="30">
        <f>ROUND(E239/I236* H239,2)</f>
        <v>0</v>
      </c>
      <c r="K239" s="31"/>
    </row>
    <row r="240" spans="1:27">
      <c r="D240" s="32" t="s">
        <v>269</v>
      </c>
      <c r="E240" s="31"/>
      <c r="H240" s="31"/>
      <c r="K240" s="29">
        <f>SUM(J238:J239)</f>
        <v>0</v>
      </c>
    </row>
    <row r="241" spans="1:27">
      <c r="B241" s="20" t="s">
        <v>270</v>
      </c>
      <c r="E241" s="31"/>
      <c r="H241" s="31"/>
      <c r="K241" s="31"/>
    </row>
    <row r="242" spans="1:27">
      <c r="B242" t="s">
        <v>397</v>
      </c>
      <c r="C242" t="s">
        <v>14</v>
      </c>
      <c r="D242" t="s">
        <v>398</v>
      </c>
      <c r="E242" s="28">
        <v>1.02</v>
      </c>
      <c r="G242" t="s">
        <v>265</v>
      </c>
      <c r="H242" s="29">
        <v>0</v>
      </c>
      <c r="I242" t="s">
        <v>266</v>
      </c>
      <c r="J242" s="30">
        <f>ROUND(E242* H242,2)</f>
        <v>0</v>
      </c>
      <c r="K242" s="31"/>
    </row>
    <row r="243" spans="1:27">
      <c r="B243" t="s">
        <v>399</v>
      </c>
      <c r="C243" t="s">
        <v>39</v>
      </c>
      <c r="D243" t="s">
        <v>400</v>
      </c>
      <c r="E243" s="28">
        <v>1</v>
      </c>
      <c r="G243" t="s">
        <v>265</v>
      </c>
      <c r="H243" s="29">
        <v>0</v>
      </c>
      <c r="I243" t="s">
        <v>266</v>
      </c>
      <c r="J243" s="30">
        <f>ROUND(E243* H243,2)</f>
        <v>0</v>
      </c>
      <c r="K243" s="31"/>
    </row>
    <row r="244" spans="1:27">
      <c r="D244" s="32" t="s">
        <v>273</v>
      </c>
      <c r="E244" s="31"/>
      <c r="H244" s="31"/>
      <c r="K244" s="29">
        <f>SUM(J242:J243)</f>
        <v>0</v>
      </c>
    </row>
    <row r="245" spans="1:27">
      <c r="D245" s="32" t="s">
        <v>274</v>
      </c>
      <c r="E245" s="31"/>
      <c r="H245" s="31"/>
      <c r="K245" s="34">
        <f>SUM(J237:J244)</f>
        <v>0</v>
      </c>
    </row>
    <row r="246" spans="1:27">
      <c r="D246" s="32" t="s">
        <v>275</v>
      </c>
      <c r="E246" s="31"/>
      <c r="H246" s="31"/>
      <c r="K246" s="34">
        <f>SUM(K245:K245)</f>
        <v>0</v>
      </c>
    </row>
    <row r="248" spans="1:27" ht="45" customHeight="1">
      <c r="A248" s="24" t="s">
        <v>401</v>
      </c>
      <c r="B248" s="24" t="s">
        <v>53</v>
      </c>
      <c r="C248" s="25" t="s">
        <v>25</v>
      </c>
      <c r="D248" s="4" t="s">
        <v>54</v>
      </c>
      <c r="E248" s="3"/>
      <c r="F248" s="3"/>
      <c r="G248" s="25"/>
      <c r="H248" s="26" t="s">
        <v>256</v>
      </c>
      <c r="I248" s="2">
        <v>1</v>
      </c>
      <c r="J248" s="1"/>
      <c r="K248" s="27">
        <f>ROUND(K257,2)</f>
        <v>0</v>
      </c>
      <c r="L248" s="25"/>
      <c r="M248" s="25"/>
      <c r="N248" s="25"/>
      <c r="O248" s="25"/>
      <c r="P248" s="25"/>
      <c r="Q248" s="25"/>
      <c r="R248" s="25"/>
      <c r="S248" s="25"/>
      <c r="T248" s="25"/>
      <c r="U248" s="25"/>
      <c r="V248" s="25"/>
      <c r="W248" s="25"/>
      <c r="X248" s="25"/>
      <c r="Y248" s="25"/>
      <c r="Z248" s="25"/>
      <c r="AA248" s="25"/>
    </row>
    <row r="249" spans="1:27">
      <c r="B249" s="20" t="s">
        <v>260</v>
      </c>
    </row>
    <row r="250" spans="1:27">
      <c r="B250" t="s">
        <v>279</v>
      </c>
      <c r="C250" t="s">
        <v>262</v>
      </c>
      <c r="D250" t="s">
        <v>280</v>
      </c>
      <c r="E250" s="28">
        <v>3</v>
      </c>
      <c r="F250" t="s">
        <v>264</v>
      </c>
      <c r="G250" t="s">
        <v>265</v>
      </c>
      <c r="H250" s="29">
        <v>0</v>
      </c>
      <c r="I250" t="s">
        <v>266</v>
      </c>
      <c r="J250" s="30">
        <f>ROUND(E250/I248* H250,2)</f>
        <v>0</v>
      </c>
      <c r="K250" s="31"/>
    </row>
    <row r="251" spans="1:27">
      <c r="B251" t="s">
        <v>277</v>
      </c>
      <c r="C251" t="s">
        <v>262</v>
      </c>
      <c r="D251" t="s">
        <v>278</v>
      </c>
      <c r="E251" s="28">
        <v>3</v>
      </c>
      <c r="F251" t="s">
        <v>264</v>
      </c>
      <c r="G251" t="s">
        <v>265</v>
      </c>
      <c r="H251" s="29">
        <v>0</v>
      </c>
      <c r="I251" t="s">
        <v>266</v>
      </c>
      <c r="J251" s="30">
        <f>ROUND(E251/I248* H251,2)</f>
        <v>0</v>
      </c>
      <c r="K251" s="31"/>
    </row>
    <row r="252" spans="1:27">
      <c r="D252" s="32" t="s">
        <v>269</v>
      </c>
      <c r="E252" s="31"/>
      <c r="H252" s="31"/>
      <c r="K252" s="29">
        <f>SUM(J250:J251)</f>
        <v>0</v>
      </c>
    </row>
    <row r="253" spans="1:27">
      <c r="B253" s="20" t="s">
        <v>270</v>
      </c>
      <c r="E253" s="31"/>
      <c r="H253" s="31"/>
      <c r="K253" s="31"/>
    </row>
    <row r="254" spans="1:27">
      <c r="B254" t="s">
        <v>402</v>
      </c>
      <c r="C254" t="s">
        <v>403</v>
      </c>
      <c r="D254" t="s">
        <v>54</v>
      </c>
      <c r="E254" s="28">
        <v>1</v>
      </c>
      <c r="G254" t="s">
        <v>265</v>
      </c>
      <c r="H254" s="29">
        <v>0</v>
      </c>
      <c r="I254" t="s">
        <v>266</v>
      </c>
      <c r="J254" s="30">
        <f>ROUND(E254* H254,2)</f>
        <v>0</v>
      </c>
      <c r="K254" s="31"/>
    </row>
    <row r="255" spans="1:27">
      <c r="D255" s="32" t="s">
        <v>273</v>
      </c>
      <c r="E255" s="31"/>
      <c r="H255" s="31"/>
      <c r="K255" s="29">
        <f>SUM(J254:J254)</f>
        <v>0</v>
      </c>
    </row>
    <row r="256" spans="1:27">
      <c r="D256" s="32" t="s">
        <v>274</v>
      </c>
      <c r="E256" s="31"/>
      <c r="H256" s="31"/>
      <c r="K256" s="34">
        <f>SUM(J249:J255)</f>
        <v>0</v>
      </c>
    </row>
    <row r="257" spans="1:27">
      <c r="D257" s="32" t="s">
        <v>275</v>
      </c>
      <c r="E257" s="31"/>
      <c r="H257" s="31"/>
      <c r="K257" s="34">
        <f>SUM(K256:K256)</f>
        <v>0</v>
      </c>
    </row>
    <row r="259" spans="1:27" ht="45" customHeight="1">
      <c r="A259" s="24" t="s">
        <v>404</v>
      </c>
      <c r="B259" s="24" t="s">
        <v>43</v>
      </c>
      <c r="C259" s="25" t="s">
        <v>39</v>
      </c>
      <c r="D259" s="4" t="s">
        <v>44</v>
      </c>
      <c r="E259" s="3"/>
      <c r="F259" s="3"/>
      <c r="G259" s="25"/>
      <c r="H259" s="26" t="s">
        <v>256</v>
      </c>
      <c r="I259" s="2">
        <v>1</v>
      </c>
      <c r="J259" s="1"/>
      <c r="K259" s="27">
        <f>ROUND(K268,2)</f>
        <v>0</v>
      </c>
      <c r="L259" s="25"/>
      <c r="M259" s="25"/>
      <c r="N259" s="25"/>
      <c r="O259" s="25"/>
      <c r="P259" s="25"/>
      <c r="Q259" s="25"/>
      <c r="R259" s="25"/>
      <c r="S259" s="25"/>
      <c r="T259" s="25"/>
      <c r="U259" s="25"/>
      <c r="V259" s="25"/>
      <c r="W259" s="25"/>
      <c r="X259" s="25"/>
      <c r="Y259" s="25"/>
      <c r="Z259" s="25"/>
      <c r="AA259" s="25"/>
    </row>
    <row r="260" spans="1:27">
      <c r="B260" s="20" t="s">
        <v>260</v>
      </c>
    </row>
    <row r="261" spans="1:27">
      <c r="B261" t="s">
        <v>279</v>
      </c>
      <c r="C261" t="s">
        <v>262</v>
      </c>
      <c r="D261" t="s">
        <v>280</v>
      </c>
      <c r="E261" s="28">
        <v>0.02</v>
      </c>
      <c r="F261" t="s">
        <v>264</v>
      </c>
      <c r="G261" t="s">
        <v>265</v>
      </c>
      <c r="H261" s="29">
        <v>0</v>
      </c>
      <c r="I261" t="s">
        <v>266</v>
      </c>
      <c r="J261" s="30">
        <f>ROUND(E261/I259* H261,2)</f>
        <v>0</v>
      </c>
      <c r="K261" s="31"/>
    </row>
    <row r="262" spans="1:27">
      <c r="B262" t="s">
        <v>277</v>
      </c>
      <c r="C262" t="s">
        <v>262</v>
      </c>
      <c r="D262" t="s">
        <v>278</v>
      </c>
      <c r="E262" s="28">
        <v>0.02</v>
      </c>
      <c r="F262" t="s">
        <v>264</v>
      </c>
      <c r="G262" t="s">
        <v>265</v>
      </c>
      <c r="H262" s="29">
        <v>0</v>
      </c>
      <c r="I262" t="s">
        <v>266</v>
      </c>
      <c r="J262" s="30">
        <f>ROUND(E262/I259* H262,2)</f>
        <v>0</v>
      </c>
      <c r="K262" s="31"/>
    </row>
    <row r="263" spans="1:27">
      <c r="D263" s="32" t="s">
        <v>269</v>
      </c>
      <c r="E263" s="31"/>
      <c r="H263" s="31"/>
      <c r="K263" s="29">
        <f>SUM(J261:J262)</f>
        <v>0</v>
      </c>
    </row>
    <row r="264" spans="1:27">
      <c r="B264" s="20" t="s">
        <v>270</v>
      </c>
      <c r="E264" s="31"/>
      <c r="H264" s="31"/>
      <c r="K264" s="31"/>
    </row>
    <row r="265" spans="1:27">
      <c r="B265" t="s">
        <v>405</v>
      </c>
      <c r="C265" t="s">
        <v>39</v>
      </c>
      <c r="D265" t="s">
        <v>406</v>
      </c>
      <c r="E265" s="28">
        <v>1</v>
      </c>
      <c r="G265" t="s">
        <v>265</v>
      </c>
      <c r="H265" s="29">
        <v>0</v>
      </c>
      <c r="I265" t="s">
        <v>266</v>
      </c>
      <c r="J265" s="30">
        <f>ROUND(E265* H265,2)</f>
        <v>0</v>
      </c>
      <c r="K265" s="31"/>
    </row>
    <row r="266" spans="1:27">
      <c r="D266" s="32" t="s">
        <v>273</v>
      </c>
      <c r="E266" s="31"/>
      <c r="H266" s="31"/>
      <c r="K266" s="29">
        <f>SUM(J265:J265)</f>
        <v>0</v>
      </c>
    </row>
    <row r="267" spans="1:27">
      <c r="D267" s="32" t="s">
        <v>274</v>
      </c>
      <c r="E267" s="31"/>
      <c r="H267" s="31"/>
      <c r="K267" s="34">
        <f>SUM(J260:J266)</f>
        <v>0</v>
      </c>
    </row>
    <row r="268" spans="1:27">
      <c r="D268" s="32" t="s">
        <v>275</v>
      </c>
      <c r="E268" s="31"/>
      <c r="H268" s="31"/>
      <c r="K268" s="34">
        <f>SUM(K267:K267)</f>
        <v>0</v>
      </c>
    </row>
    <row r="270" spans="1:27" ht="45" customHeight="1">
      <c r="A270" s="24" t="s">
        <v>407</v>
      </c>
      <c r="B270" s="24" t="s">
        <v>38</v>
      </c>
      <c r="C270" s="25" t="s">
        <v>39</v>
      </c>
      <c r="D270" s="4" t="s">
        <v>40</v>
      </c>
      <c r="E270" s="3"/>
      <c r="F270" s="3"/>
      <c r="G270" s="25"/>
      <c r="H270" s="26" t="s">
        <v>256</v>
      </c>
      <c r="I270" s="2">
        <v>1</v>
      </c>
      <c r="J270" s="1"/>
      <c r="K270" s="27">
        <f>ROUND(K279,2)</f>
        <v>0</v>
      </c>
      <c r="L270" s="25"/>
      <c r="M270" s="25"/>
      <c r="N270" s="25"/>
      <c r="O270" s="25"/>
      <c r="P270" s="25"/>
      <c r="Q270" s="25"/>
      <c r="R270" s="25"/>
      <c r="S270" s="25"/>
      <c r="T270" s="25"/>
      <c r="U270" s="25"/>
      <c r="V270" s="25"/>
      <c r="W270" s="25"/>
      <c r="X270" s="25"/>
      <c r="Y270" s="25"/>
      <c r="Z270" s="25"/>
      <c r="AA270" s="25"/>
    </row>
    <row r="271" spans="1:27">
      <c r="B271" s="20" t="s">
        <v>260</v>
      </c>
    </row>
    <row r="272" spans="1:27">
      <c r="B272" t="s">
        <v>277</v>
      </c>
      <c r="C272" t="s">
        <v>262</v>
      </c>
      <c r="D272" t="s">
        <v>278</v>
      </c>
      <c r="E272" s="28">
        <v>0.35</v>
      </c>
      <c r="F272" t="s">
        <v>264</v>
      </c>
      <c r="G272" t="s">
        <v>265</v>
      </c>
      <c r="H272" s="29">
        <v>0</v>
      </c>
      <c r="I272" t="s">
        <v>266</v>
      </c>
      <c r="J272" s="30">
        <f>ROUND(E272/I270* H272,2)</f>
        <v>0</v>
      </c>
      <c r="K272" s="31"/>
    </row>
    <row r="273" spans="1:27">
      <c r="B273" t="s">
        <v>279</v>
      </c>
      <c r="C273" t="s">
        <v>262</v>
      </c>
      <c r="D273" t="s">
        <v>280</v>
      </c>
      <c r="E273" s="28">
        <v>6.6000000000000003E-2</v>
      </c>
      <c r="F273" t="s">
        <v>264</v>
      </c>
      <c r="G273" t="s">
        <v>265</v>
      </c>
      <c r="H273" s="29">
        <v>0</v>
      </c>
      <c r="I273" t="s">
        <v>266</v>
      </c>
      <c r="J273" s="30">
        <f>ROUND(E273/I270* H273,2)</f>
        <v>0</v>
      </c>
      <c r="K273" s="31"/>
    </row>
    <row r="274" spans="1:27">
      <c r="D274" s="32" t="s">
        <v>269</v>
      </c>
      <c r="E274" s="31"/>
      <c r="H274" s="31"/>
      <c r="K274" s="29">
        <f>SUM(J272:J273)</f>
        <v>0</v>
      </c>
    </row>
    <row r="275" spans="1:27">
      <c r="B275" s="20" t="s">
        <v>270</v>
      </c>
      <c r="E275" s="31"/>
      <c r="H275" s="31"/>
      <c r="K275" s="31"/>
    </row>
    <row r="276" spans="1:27">
      <c r="B276" t="s">
        <v>408</v>
      </c>
      <c r="C276" t="s">
        <v>39</v>
      </c>
      <c r="D276" t="s">
        <v>409</v>
      </c>
      <c r="E276" s="28">
        <v>1</v>
      </c>
      <c r="G276" t="s">
        <v>265</v>
      </c>
      <c r="H276" s="29">
        <v>0</v>
      </c>
      <c r="I276" t="s">
        <v>266</v>
      </c>
      <c r="J276" s="30">
        <f>ROUND(E276* H276,2)</f>
        <v>0</v>
      </c>
      <c r="K276" s="31"/>
    </row>
    <row r="277" spans="1:27">
      <c r="D277" s="32" t="s">
        <v>273</v>
      </c>
      <c r="E277" s="31"/>
      <c r="H277" s="31"/>
      <c r="K277" s="29">
        <f>SUM(J276:J276)</f>
        <v>0</v>
      </c>
    </row>
    <row r="278" spans="1:27">
      <c r="D278" s="32" t="s">
        <v>274</v>
      </c>
      <c r="E278" s="31"/>
      <c r="H278" s="31"/>
      <c r="K278" s="34">
        <f>SUM(J271:J277)</f>
        <v>0</v>
      </c>
    </row>
    <row r="279" spans="1:27">
      <c r="D279" s="32" t="s">
        <v>275</v>
      </c>
      <c r="E279" s="31"/>
      <c r="H279" s="31"/>
      <c r="K279" s="34">
        <f>SUM(K278:K278)</f>
        <v>0</v>
      </c>
    </row>
    <row r="281" spans="1:27" ht="45" customHeight="1">
      <c r="A281" s="24" t="s">
        <v>410</v>
      </c>
      <c r="B281" s="24" t="s">
        <v>155</v>
      </c>
      <c r="C281" s="25" t="s">
        <v>39</v>
      </c>
      <c r="D281" s="4" t="s">
        <v>156</v>
      </c>
      <c r="E281" s="3"/>
      <c r="F281" s="3"/>
      <c r="G281" s="25"/>
      <c r="H281" s="26" t="s">
        <v>256</v>
      </c>
      <c r="I281" s="2">
        <v>1</v>
      </c>
      <c r="J281" s="1"/>
      <c r="K281" s="27">
        <f>ROUND(K290,2)</f>
        <v>0</v>
      </c>
      <c r="L281" s="25"/>
      <c r="M281" s="25"/>
      <c r="N281" s="25"/>
      <c r="O281" s="25"/>
      <c r="P281" s="25"/>
      <c r="Q281" s="25"/>
      <c r="R281" s="25"/>
      <c r="S281" s="25"/>
      <c r="T281" s="25"/>
      <c r="U281" s="25"/>
      <c r="V281" s="25"/>
      <c r="W281" s="25"/>
      <c r="X281" s="25"/>
      <c r="Y281" s="25"/>
      <c r="Z281" s="25"/>
      <c r="AA281" s="25"/>
    </row>
    <row r="282" spans="1:27">
      <c r="B282" s="20" t="s">
        <v>260</v>
      </c>
    </row>
    <row r="283" spans="1:27">
      <c r="B283" t="s">
        <v>277</v>
      </c>
      <c r="C283" t="s">
        <v>262</v>
      </c>
      <c r="D283" t="s">
        <v>278</v>
      </c>
      <c r="E283" s="28">
        <v>0.2</v>
      </c>
      <c r="F283" t="s">
        <v>264</v>
      </c>
      <c r="G283" t="s">
        <v>265</v>
      </c>
      <c r="H283" s="29">
        <v>0</v>
      </c>
      <c r="I283" t="s">
        <v>266</v>
      </c>
      <c r="J283" s="30">
        <f>ROUND(E283/I281* H283,2)</f>
        <v>0</v>
      </c>
      <c r="K283" s="31"/>
    </row>
    <row r="284" spans="1:27">
      <c r="B284" t="s">
        <v>279</v>
      </c>
      <c r="C284" t="s">
        <v>262</v>
      </c>
      <c r="D284" t="s">
        <v>280</v>
      </c>
      <c r="E284" s="28">
        <v>6.6000000000000003E-2</v>
      </c>
      <c r="F284" t="s">
        <v>264</v>
      </c>
      <c r="G284" t="s">
        <v>265</v>
      </c>
      <c r="H284" s="29">
        <v>0</v>
      </c>
      <c r="I284" t="s">
        <v>266</v>
      </c>
      <c r="J284" s="30">
        <f>ROUND(E284/I281* H284,2)</f>
        <v>0</v>
      </c>
      <c r="K284" s="31"/>
    </row>
    <row r="285" spans="1:27">
      <c r="D285" s="32" t="s">
        <v>269</v>
      </c>
      <c r="E285" s="31"/>
      <c r="H285" s="31"/>
      <c r="K285" s="29">
        <f>SUM(J283:J284)</f>
        <v>0</v>
      </c>
    </row>
    <row r="286" spans="1:27">
      <c r="B286" s="20" t="s">
        <v>270</v>
      </c>
      <c r="E286" s="31"/>
      <c r="H286" s="31"/>
      <c r="K286" s="31"/>
    </row>
    <row r="287" spans="1:27">
      <c r="B287" t="s">
        <v>411</v>
      </c>
      <c r="C287" t="s">
        <v>39</v>
      </c>
      <c r="D287" t="s">
        <v>412</v>
      </c>
      <c r="E287" s="28">
        <v>1</v>
      </c>
      <c r="G287" t="s">
        <v>265</v>
      </c>
      <c r="H287" s="29">
        <v>0</v>
      </c>
      <c r="I287" t="s">
        <v>266</v>
      </c>
      <c r="J287" s="30">
        <f>ROUND(E287* H287,2)</f>
        <v>0</v>
      </c>
      <c r="K287" s="31"/>
    </row>
    <row r="288" spans="1:27">
      <c r="D288" s="32" t="s">
        <v>273</v>
      </c>
      <c r="E288" s="31"/>
      <c r="H288" s="31"/>
      <c r="K288" s="29">
        <f>SUM(J287:J287)</f>
        <v>0</v>
      </c>
    </row>
    <row r="289" spans="1:27">
      <c r="D289" s="32" t="s">
        <v>274</v>
      </c>
      <c r="E289" s="31"/>
      <c r="H289" s="31"/>
      <c r="K289" s="34">
        <f>SUM(J282:J288)</f>
        <v>0</v>
      </c>
    </row>
    <row r="290" spans="1:27">
      <c r="D290" s="32" t="s">
        <v>275</v>
      </c>
      <c r="E290" s="31"/>
      <c r="H290" s="31"/>
      <c r="K290" s="34">
        <f>SUM(K289:K289)</f>
        <v>0</v>
      </c>
    </row>
    <row r="292" spans="1:27" ht="45" customHeight="1">
      <c r="A292" s="24" t="s">
        <v>413</v>
      </c>
      <c r="B292" s="24" t="s">
        <v>100</v>
      </c>
      <c r="C292" s="25" t="s">
        <v>39</v>
      </c>
      <c r="D292" s="4" t="s">
        <v>101</v>
      </c>
      <c r="E292" s="3"/>
      <c r="F292" s="3"/>
      <c r="G292" s="25"/>
      <c r="H292" s="26" t="s">
        <v>256</v>
      </c>
      <c r="I292" s="2">
        <v>1</v>
      </c>
      <c r="J292" s="1"/>
      <c r="K292" s="27">
        <f>ROUND(K302,2)</f>
        <v>0</v>
      </c>
      <c r="L292" s="25"/>
      <c r="M292" s="25"/>
      <c r="N292" s="25"/>
      <c r="O292" s="25"/>
      <c r="P292" s="25"/>
      <c r="Q292" s="25"/>
      <c r="R292" s="25"/>
      <c r="S292" s="25"/>
      <c r="T292" s="25"/>
      <c r="U292" s="25"/>
      <c r="V292" s="25"/>
      <c r="W292" s="25"/>
      <c r="X292" s="25"/>
      <c r="Y292" s="25"/>
      <c r="Z292" s="25"/>
      <c r="AA292" s="25"/>
    </row>
    <row r="293" spans="1:27">
      <c r="B293" s="20" t="s">
        <v>260</v>
      </c>
    </row>
    <row r="294" spans="1:27">
      <c r="B294" t="s">
        <v>277</v>
      </c>
      <c r="C294" t="s">
        <v>262</v>
      </c>
      <c r="D294" t="s">
        <v>278</v>
      </c>
      <c r="E294" s="28">
        <v>0.15</v>
      </c>
      <c r="F294" t="s">
        <v>264</v>
      </c>
      <c r="G294" t="s">
        <v>265</v>
      </c>
      <c r="H294" s="29">
        <v>0</v>
      </c>
      <c r="I294" t="s">
        <v>266</v>
      </c>
      <c r="J294" s="30">
        <f>ROUND(E294/I292* H294,2)</f>
        <v>0</v>
      </c>
      <c r="K294" s="31"/>
    </row>
    <row r="295" spans="1:27">
      <c r="B295" t="s">
        <v>279</v>
      </c>
      <c r="C295" t="s">
        <v>262</v>
      </c>
      <c r="D295" t="s">
        <v>280</v>
      </c>
      <c r="E295" s="28">
        <v>0.183</v>
      </c>
      <c r="F295" t="s">
        <v>264</v>
      </c>
      <c r="G295" t="s">
        <v>265</v>
      </c>
      <c r="H295" s="29">
        <v>0</v>
      </c>
      <c r="I295" t="s">
        <v>266</v>
      </c>
      <c r="J295" s="30">
        <f>ROUND(E295/I292* H295,2)</f>
        <v>0</v>
      </c>
      <c r="K295" s="31"/>
    </row>
    <row r="296" spans="1:27">
      <c r="D296" s="32" t="s">
        <v>269</v>
      </c>
      <c r="E296" s="31"/>
      <c r="H296" s="31"/>
      <c r="K296" s="29">
        <f>SUM(J294:J295)</f>
        <v>0</v>
      </c>
    </row>
    <row r="297" spans="1:27">
      <c r="B297" s="20" t="s">
        <v>270</v>
      </c>
      <c r="E297" s="31"/>
      <c r="H297" s="31"/>
      <c r="K297" s="31"/>
    </row>
    <row r="298" spans="1:27">
      <c r="B298" t="s">
        <v>414</v>
      </c>
      <c r="C298" t="s">
        <v>39</v>
      </c>
      <c r="D298" t="s">
        <v>415</v>
      </c>
      <c r="E298" s="28">
        <v>1</v>
      </c>
      <c r="G298" t="s">
        <v>265</v>
      </c>
      <c r="H298" s="29">
        <v>0</v>
      </c>
      <c r="I298" t="s">
        <v>266</v>
      </c>
      <c r="J298" s="30">
        <f>ROUND(E298* H298,2)</f>
        <v>0</v>
      </c>
      <c r="K298" s="31"/>
    </row>
    <row r="299" spans="1:27">
      <c r="B299" t="s">
        <v>416</v>
      </c>
      <c r="C299" t="s">
        <v>39</v>
      </c>
      <c r="D299" t="s">
        <v>417</v>
      </c>
      <c r="E299" s="28">
        <v>1</v>
      </c>
      <c r="G299" t="s">
        <v>265</v>
      </c>
      <c r="H299" s="29">
        <v>0</v>
      </c>
      <c r="I299" t="s">
        <v>266</v>
      </c>
      <c r="J299" s="30">
        <f>ROUND(E299* H299,2)</f>
        <v>0</v>
      </c>
      <c r="K299" s="31"/>
    </row>
    <row r="300" spans="1:27">
      <c r="D300" s="32" t="s">
        <v>273</v>
      </c>
      <c r="E300" s="31"/>
      <c r="H300" s="31"/>
      <c r="K300" s="29">
        <f>SUM(J298:J299)</f>
        <v>0</v>
      </c>
    </row>
    <row r="301" spans="1:27">
      <c r="D301" s="32" t="s">
        <v>274</v>
      </c>
      <c r="E301" s="31"/>
      <c r="H301" s="31"/>
      <c r="K301" s="34">
        <f>SUM(J293:J300)</f>
        <v>0</v>
      </c>
    </row>
    <row r="302" spans="1:27">
      <c r="D302" s="32" t="s">
        <v>275</v>
      </c>
      <c r="E302" s="31"/>
      <c r="H302" s="31"/>
      <c r="K302" s="34">
        <f>SUM(K301:K301)</f>
        <v>0</v>
      </c>
    </row>
    <row r="304" spans="1:27" ht="45" customHeight="1">
      <c r="A304" s="24" t="s">
        <v>418</v>
      </c>
      <c r="B304" s="24" t="s">
        <v>98</v>
      </c>
      <c r="C304" s="25" t="s">
        <v>39</v>
      </c>
      <c r="D304" s="4" t="s">
        <v>99</v>
      </c>
      <c r="E304" s="3"/>
      <c r="F304" s="3"/>
      <c r="G304" s="25"/>
      <c r="H304" s="26" t="s">
        <v>256</v>
      </c>
      <c r="I304" s="2">
        <v>1</v>
      </c>
      <c r="J304" s="1"/>
      <c r="K304" s="27">
        <f>ROUND(K313,2)</f>
        <v>0</v>
      </c>
      <c r="L304" s="25"/>
      <c r="M304" s="25"/>
      <c r="N304" s="25"/>
      <c r="O304" s="25"/>
      <c r="P304" s="25"/>
      <c r="Q304" s="25"/>
      <c r="R304" s="25"/>
      <c r="S304" s="25"/>
      <c r="T304" s="25"/>
      <c r="U304" s="25"/>
      <c r="V304" s="25"/>
      <c r="W304" s="25"/>
      <c r="X304" s="25"/>
      <c r="Y304" s="25"/>
      <c r="Z304" s="25"/>
      <c r="AA304" s="25"/>
    </row>
    <row r="305" spans="1:27">
      <c r="B305" s="20" t="s">
        <v>260</v>
      </c>
    </row>
    <row r="306" spans="1:27">
      <c r="B306" t="s">
        <v>277</v>
      </c>
      <c r="C306" t="s">
        <v>262</v>
      </c>
      <c r="D306" t="s">
        <v>278</v>
      </c>
      <c r="E306" s="28">
        <v>0.13</v>
      </c>
      <c r="F306" t="s">
        <v>264</v>
      </c>
      <c r="G306" t="s">
        <v>265</v>
      </c>
      <c r="H306" s="29">
        <v>0</v>
      </c>
      <c r="I306" t="s">
        <v>266</v>
      </c>
      <c r="J306" s="30">
        <f>ROUND(E306/I304* H306,2)</f>
        <v>0</v>
      </c>
      <c r="K306" s="31"/>
    </row>
    <row r="307" spans="1:27">
      <c r="B307" t="s">
        <v>279</v>
      </c>
      <c r="C307" t="s">
        <v>262</v>
      </c>
      <c r="D307" t="s">
        <v>280</v>
      </c>
      <c r="E307" s="28">
        <v>0.13</v>
      </c>
      <c r="F307" t="s">
        <v>264</v>
      </c>
      <c r="G307" t="s">
        <v>265</v>
      </c>
      <c r="H307" s="29">
        <v>0</v>
      </c>
      <c r="I307" t="s">
        <v>266</v>
      </c>
      <c r="J307" s="30">
        <f>ROUND(E307/I304* H307,2)</f>
        <v>0</v>
      </c>
      <c r="K307" s="31"/>
    </row>
    <row r="308" spans="1:27">
      <c r="D308" s="32" t="s">
        <v>269</v>
      </c>
      <c r="E308" s="31"/>
      <c r="H308" s="31"/>
      <c r="K308" s="29">
        <f>SUM(J306:J307)</f>
        <v>0</v>
      </c>
    </row>
    <row r="309" spans="1:27">
      <c r="B309" s="20" t="s">
        <v>270</v>
      </c>
      <c r="E309" s="31"/>
      <c r="H309" s="31"/>
      <c r="K309" s="31"/>
    </row>
    <row r="310" spans="1:27">
      <c r="B310" t="s">
        <v>419</v>
      </c>
      <c r="C310" t="s">
        <v>39</v>
      </c>
      <c r="D310" t="s">
        <v>420</v>
      </c>
      <c r="E310" s="28">
        <v>1</v>
      </c>
      <c r="G310" t="s">
        <v>265</v>
      </c>
      <c r="H310" s="29">
        <v>0</v>
      </c>
      <c r="I310" t="s">
        <v>266</v>
      </c>
      <c r="J310" s="30">
        <f>ROUND(E310* H310,2)</f>
        <v>0</v>
      </c>
      <c r="K310" s="31"/>
    </row>
    <row r="311" spans="1:27">
      <c r="D311" s="32" t="s">
        <v>273</v>
      </c>
      <c r="E311" s="31"/>
      <c r="H311" s="31"/>
      <c r="K311" s="29">
        <f>SUM(J310:J310)</f>
        <v>0</v>
      </c>
    </row>
    <row r="312" spans="1:27">
      <c r="D312" s="32" t="s">
        <v>274</v>
      </c>
      <c r="E312" s="31"/>
      <c r="H312" s="31"/>
      <c r="K312" s="34">
        <f>SUM(J305:J311)</f>
        <v>0</v>
      </c>
    </row>
    <row r="313" spans="1:27">
      <c r="D313" s="32" t="s">
        <v>275</v>
      </c>
      <c r="E313" s="31"/>
      <c r="H313" s="31"/>
      <c r="K313" s="34">
        <f>SUM(K312:K312)</f>
        <v>0</v>
      </c>
    </row>
    <row r="315" spans="1:27" ht="45" customHeight="1">
      <c r="A315" s="24" t="s">
        <v>421</v>
      </c>
      <c r="B315" s="24" t="s">
        <v>114</v>
      </c>
      <c r="C315" s="25" t="s">
        <v>39</v>
      </c>
      <c r="D315" s="4" t="s">
        <v>115</v>
      </c>
      <c r="E315" s="3"/>
      <c r="F315" s="3"/>
      <c r="G315" s="25"/>
      <c r="H315" s="26" t="s">
        <v>256</v>
      </c>
      <c r="I315" s="2">
        <v>1</v>
      </c>
      <c r="J315" s="1"/>
      <c r="K315" s="27">
        <f>ROUND(K326,2)</f>
        <v>0</v>
      </c>
      <c r="L315" s="25"/>
      <c r="M315" s="25"/>
      <c r="N315" s="25"/>
      <c r="O315" s="25"/>
      <c r="P315" s="25"/>
      <c r="Q315" s="25"/>
      <c r="R315" s="25"/>
      <c r="S315" s="25"/>
      <c r="T315" s="25"/>
      <c r="U315" s="25"/>
      <c r="V315" s="25"/>
      <c r="W315" s="25"/>
      <c r="X315" s="25"/>
      <c r="Y315" s="25"/>
      <c r="Z315" s="25"/>
      <c r="AA315" s="25"/>
    </row>
    <row r="316" spans="1:27">
      <c r="B316" s="20" t="s">
        <v>260</v>
      </c>
    </row>
    <row r="317" spans="1:27">
      <c r="B317" t="s">
        <v>279</v>
      </c>
      <c r="C317" t="s">
        <v>262</v>
      </c>
      <c r="D317" t="s">
        <v>280</v>
      </c>
      <c r="E317" s="28">
        <v>0.1</v>
      </c>
      <c r="F317" t="s">
        <v>264</v>
      </c>
      <c r="G317" t="s">
        <v>265</v>
      </c>
      <c r="H317" s="29">
        <v>0</v>
      </c>
      <c r="I317" t="s">
        <v>266</v>
      </c>
      <c r="J317" s="30">
        <f>ROUND(E317/I315* H317,2)</f>
        <v>0</v>
      </c>
      <c r="K317" s="31"/>
    </row>
    <row r="318" spans="1:27">
      <c r="B318" t="s">
        <v>277</v>
      </c>
      <c r="C318" t="s">
        <v>262</v>
      </c>
      <c r="D318" t="s">
        <v>278</v>
      </c>
      <c r="E318" s="28">
        <v>0.1</v>
      </c>
      <c r="F318" t="s">
        <v>264</v>
      </c>
      <c r="G318" t="s">
        <v>265</v>
      </c>
      <c r="H318" s="29">
        <v>0</v>
      </c>
      <c r="I318" t="s">
        <v>266</v>
      </c>
      <c r="J318" s="30">
        <f>ROUND(E318/I315* H318,2)</f>
        <v>0</v>
      </c>
      <c r="K318" s="31"/>
    </row>
    <row r="319" spans="1:27">
      <c r="D319" s="32" t="s">
        <v>269</v>
      </c>
      <c r="E319" s="31"/>
      <c r="H319" s="31"/>
      <c r="K319" s="29">
        <f>SUM(J317:J318)</f>
        <v>0</v>
      </c>
    </row>
    <row r="320" spans="1:27">
      <c r="B320" s="20" t="s">
        <v>270</v>
      </c>
      <c r="E320" s="31"/>
      <c r="H320" s="31"/>
      <c r="K320" s="31"/>
    </row>
    <row r="321" spans="1:27">
      <c r="B321" t="s">
        <v>422</v>
      </c>
      <c r="C321" t="s">
        <v>39</v>
      </c>
      <c r="D321" t="s">
        <v>423</v>
      </c>
      <c r="E321" s="28">
        <v>1</v>
      </c>
      <c r="G321" t="s">
        <v>265</v>
      </c>
      <c r="H321" s="29">
        <v>0</v>
      </c>
      <c r="I321" t="s">
        <v>266</v>
      </c>
      <c r="J321" s="30">
        <f>ROUND(E321* H321,2)</f>
        <v>0</v>
      </c>
      <c r="K321" s="31"/>
    </row>
    <row r="322" spans="1:27">
      <c r="D322" s="32" t="s">
        <v>273</v>
      </c>
      <c r="E322" s="31"/>
      <c r="H322" s="31"/>
      <c r="K322" s="29">
        <f>SUM(J321:J321)</f>
        <v>0</v>
      </c>
    </row>
    <row r="323" spans="1:27">
      <c r="E323" s="31"/>
      <c r="H323" s="31"/>
      <c r="K323" s="31"/>
    </row>
    <row r="324" spans="1:27">
      <c r="D324" s="32" t="s">
        <v>424</v>
      </c>
      <c r="E324" s="31"/>
      <c r="H324" s="31">
        <v>1.5</v>
      </c>
      <c r="I324" t="s">
        <v>425</v>
      </c>
      <c r="J324">
        <f>ROUND(H324/100*K319,2)</f>
        <v>0</v>
      </c>
      <c r="K324" s="31"/>
    </row>
    <row r="325" spans="1:27">
      <c r="D325" s="32" t="s">
        <v>274</v>
      </c>
      <c r="E325" s="31"/>
      <c r="H325" s="31"/>
      <c r="K325" s="34">
        <f>SUM(J316:J324)</f>
        <v>0</v>
      </c>
    </row>
    <row r="326" spans="1:27">
      <c r="D326" s="32" t="s">
        <v>275</v>
      </c>
      <c r="E326" s="31"/>
      <c r="H326" s="31"/>
      <c r="K326" s="34">
        <f>SUM(K325:K325)</f>
        <v>0</v>
      </c>
    </row>
    <row r="328" spans="1:27" ht="45" customHeight="1">
      <c r="A328" s="24" t="s">
        <v>426</v>
      </c>
      <c r="B328" s="24" t="s">
        <v>41</v>
      </c>
      <c r="C328" s="25" t="s">
        <v>39</v>
      </c>
      <c r="D328" s="4" t="s">
        <v>42</v>
      </c>
      <c r="E328" s="3"/>
      <c r="F328" s="3"/>
      <c r="G328" s="25"/>
      <c r="H328" s="26" t="s">
        <v>256</v>
      </c>
      <c r="I328" s="2">
        <v>1</v>
      </c>
      <c r="J328" s="1"/>
      <c r="K328" s="27">
        <f>ROUND(K337,2)</f>
        <v>0</v>
      </c>
      <c r="L328" s="25"/>
      <c r="M328" s="25"/>
      <c r="N328" s="25"/>
      <c r="O328" s="25"/>
      <c r="P328" s="25"/>
      <c r="Q328" s="25"/>
      <c r="R328" s="25"/>
      <c r="S328" s="25"/>
      <c r="T328" s="25"/>
      <c r="U328" s="25"/>
      <c r="V328" s="25"/>
      <c r="W328" s="25"/>
      <c r="X328" s="25"/>
      <c r="Y328" s="25"/>
      <c r="Z328" s="25"/>
      <c r="AA328" s="25"/>
    </row>
    <row r="329" spans="1:27">
      <c r="B329" s="20" t="s">
        <v>260</v>
      </c>
    </row>
    <row r="330" spans="1:27">
      <c r="B330" t="s">
        <v>279</v>
      </c>
      <c r="C330" t="s">
        <v>262</v>
      </c>
      <c r="D330" t="s">
        <v>280</v>
      </c>
      <c r="E330" s="28">
        <v>0.13</v>
      </c>
      <c r="F330" t="s">
        <v>264</v>
      </c>
      <c r="G330" t="s">
        <v>265</v>
      </c>
      <c r="H330" s="29">
        <v>0</v>
      </c>
      <c r="I330" t="s">
        <v>266</v>
      </c>
      <c r="J330" s="30">
        <f>ROUND(E330/I328* H330,2)</f>
        <v>0</v>
      </c>
      <c r="K330" s="31"/>
    </row>
    <row r="331" spans="1:27">
      <c r="B331" t="s">
        <v>277</v>
      </c>
      <c r="C331" t="s">
        <v>262</v>
      </c>
      <c r="D331" t="s">
        <v>278</v>
      </c>
      <c r="E331" s="28">
        <v>0.13</v>
      </c>
      <c r="F331" t="s">
        <v>264</v>
      </c>
      <c r="G331" t="s">
        <v>265</v>
      </c>
      <c r="H331" s="29">
        <v>0</v>
      </c>
      <c r="I331" t="s">
        <v>266</v>
      </c>
      <c r="J331" s="30">
        <f>ROUND(E331/I328* H331,2)</f>
        <v>0</v>
      </c>
      <c r="K331" s="31"/>
    </row>
    <row r="332" spans="1:27">
      <c r="D332" s="32" t="s">
        <v>269</v>
      </c>
      <c r="E332" s="31"/>
      <c r="H332" s="31"/>
      <c r="K332" s="29">
        <f>SUM(J330:J331)</f>
        <v>0</v>
      </c>
    </row>
    <row r="333" spans="1:27">
      <c r="B333" s="20" t="s">
        <v>270</v>
      </c>
      <c r="E333" s="31"/>
      <c r="H333" s="31"/>
      <c r="K333" s="31"/>
    </row>
    <row r="334" spans="1:27">
      <c r="B334" t="s">
        <v>427</v>
      </c>
      <c r="C334" t="s">
        <v>39</v>
      </c>
      <c r="D334" t="s">
        <v>428</v>
      </c>
      <c r="E334" s="28">
        <v>1</v>
      </c>
      <c r="G334" t="s">
        <v>265</v>
      </c>
      <c r="H334" s="29">
        <v>0</v>
      </c>
      <c r="I334" t="s">
        <v>266</v>
      </c>
      <c r="J334" s="30">
        <f>ROUND(E334* H334,2)</f>
        <v>0</v>
      </c>
      <c r="K334" s="31"/>
    </row>
    <row r="335" spans="1:27">
      <c r="D335" s="32" t="s">
        <v>273</v>
      </c>
      <c r="E335" s="31"/>
      <c r="H335" s="31"/>
      <c r="K335" s="29">
        <f>SUM(J334:J334)</f>
        <v>0</v>
      </c>
    </row>
    <row r="336" spans="1:27">
      <c r="D336" s="32" t="s">
        <v>274</v>
      </c>
      <c r="E336" s="31"/>
      <c r="H336" s="31"/>
      <c r="K336" s="34">
        <f>SUM(J329:J335)</f>
        <v>0</v>
      </c>
    </row>
    <row r="337" spans="1:27">
      <c r="D337" s="32" t="s">
        <v>275</v>
      </c>
      <c r="E337" s="31"/>
      <c r="H337" s="31"/>
      <c r="K337" s="34">
        <f>SUM(K336:K336)</f>
        <v>0</v>
      </c>
    </row>
    <row r="339" spans="1:27" ht="45" customHeight="1">
      <c r="A339" s="24" t="s">
        <v>429</v>
      </c>
      <c r="B339" s="24" t="s">
        <v>24</v>
      </c>
      <c r="C339" s="25" t="s">
        <v>25</v>
      </c>
      <c r="D339" s="4" t="s">
        <v>26</v>
      </c>
      <c r="E339" s="3"/>
      <c r="F339" s="3"/>
      <c r="G339" s="25"/>
      <c r="H339" s="26" t="s">
        <v>256</v>
      </c>
      <c r="I339" s="2">
        <v>1</v>
      </c>
      <c r="J339" s="1"/>
      <c r="K339" s="27">
        <f>ROUND(K348,2)</f>
        <v>0</v>
      </c>
      <c r="L339" s="25"/>
      <c r="M339" s="25"/>
      <c r="N339" s="25"/>
      <c r="O339" s="25"/>
      <c r="P339" s="25"/>
      <c r="Q339" s="25"/>
      <c r="R339" s="25"/>
      <c r="S339" s="25"/>
      <c r="T339" s="25"/>
      <c r="U339" s="25"/>
      <c r="V339" s="25"/>
      <c r="W339" s="25"/>
      <c r="X339" s="25"/>
      <c r="Y339" s="25"/>
      <c r="Z339" s="25"/>
      <c r="AA339" s="25"/>
    </row>
    <row r="340" spans="1:27">
      <c r="B340" s="20" t="s">
        <v>260</v>
      </c>
    </row>
    <row r="341" spans="1:27">
      <c r="B341" t="s">
        <v>277</v>
      </c>
      <c r="C341" t="s">
        <v>262</v>
      </c>
      <c r="D341" t="s">
        <v>278</v>
      </c>
      <c r="E341" s="28">
        <v>1.2</v>
      </c>
      <c r="F341" t="s">
        <v>264</v>
      </c>
      <c r="G341" t="s">
        <v>265</v>
      </c>
      <c r="H341" s="29">
        <v>0</v>
      </c>
      <c r="I341" t="s">
        <v>266</v>
      </c>
      <c r="J341" s="30">
        <f>ROUND(E341/I339* H341,2)</f>
        <v>0</v>
      </c>
      <c r="K341" s="31"/>
    </row>
    <row r="342" spans="1:27">
      <c r="B342" t="s">
        <v>279</v>
      </c>
      <c r="C342" t="s">
        <v>262</v>
      </c>
      <c r="D342" t="s">
        <v>280</v>
      </c>
      <c r="E342" s="28">
        <v>1.2</v>
      </c>
      <c r="F342" t="s">
        <v>264</v>
      </c>
      <c r="G342" t="s">
        <v>265</v>
      </c>
      <c r="H342" s="29">
        <v>0</v>
      </c>
      <c r="I342" t="s">
        <v>266</v>
      </c>
      <c r="J342" s="30">
        <f>ROUND(E342/I339* H342,2)</f>
        <v>0</v>
      </c>
      <c r="K342" s="31"/>
    </row>
    <row r="343" spans="1:27">
      <c r="D343" s="32" t="s">
        <v>269</v>
      </c>
      <c r="E343" s="31"/>
      <c r="H343" s="31"/>
      <c r="K343" s="29">
        <f>SUM(J341:J342)</f>
        <v>0</v>
      </c>
    </row>
    <row r="344" spans="1:27">
      <c r="B344" s="20" t="s">
        <v>270</v>
      </c>
      <c r="E344" s="31"/>
      <c r="H344" s="31"/>
      <c r="K344" s="31"/>
    </row>
    <row r="345" spans="1:27">
      <c r="B345" t="s">
        <v>430</v>
      </c>
      <c r="C345" t="s">
        <v>25</v>
      </c>
      <c r="D345" t="s">
        <v>431</v>
      </c>
      <c r="E345" s="28">
        <v>1</v>
      </c>
      <c r="G345" t="s">
        <v>265</v>
      </c>
      <c r="H345" s="29">
        <v>0</v>
      </c>
      <c r="I345" t="s">
        <v>266</v>
      </c>
      <c r="J345" s="30">
        <f>ROUND(E345* H345,2)</f>
        <v>0</v>
      </c>
      <c r="K345" s="31"/>
    </row>
    <row r="346" spans="1:27">
      <c r="D346" s="32" t="s">
        <v>273</v>
      </c>
      <c r="E346" s="31"/>
      <c r="H346" s="31"/>
      <c r="K346" s="29">
        <f>SUM(J345:J345)</f>
        <v>0</v>
      </c>
    </row>
    <row r="347" spans="1:27">
      <c r="D347" s="32" t="s">
        <v>274</v>
      </c>
      <c r="E347" s="31"/>
      <c r="H347" s="31"/>
      <c r="K347" s="34">
        <f>SUM(J340:J346)</f>
        <v>0</v>
      </c>
    </row>
    <row r="348" spans="1:27">
      <c r="D348" s="32" t="s">
        <v>275</v>
      </c>
      <c r="E348" s="31"/>
      <c r="H348" s="31"/>
      <c r="K348" s="34">
        <f>SUM(K347:K347)</f>
        <v>0</v>
      </c>
    </row>
    <row r="350" spans="1:27" ht="45" customHeight="1">
      <c r="A350" s="24" t="s">
        <v>432</v>
      </c>
      <c r="B350" s="24" t="s">
        <v>102</v>
      </c>
      <c r="C350" s="25" t="s">
        <v>39</v>
      </c>
      <c r="D350" s="4" t="s">
        <v>103</v>
      </c>
      <c r="E350" s="3"/>
      <c r="F350" s="3"/>
      <c r="G350" s="25"/>
      <c r="H350" s="26" t="s">
        <v>256</v>
      </c>
      <c r="I350" s="2">
        <v>1</v>
      </c>
      <c r="J350" s="1"/>
      <c r="K350" s="27">
        <f>ROUND(K359,2)</f>
        <v>0</v>
      </c>
      <c r="L350" s="25"/>
      <c r="M350" s="25"/>
      <c r="N350" s="25"/>
      <c r="O350" s="25"/>
      <c r="P350" s="25"/>
      <c r="Q350" s="25"/>
      <c r="R350" s="25"/>
      <c r="S350" s="25"/>
      <c r="T350" s="25"/>
      <c r="U350" s="25"/>
      <c r="V350" s="25"/>
      <c r="W350" s="25"/>
      <c r="X350" s="25"/>
      <c r="Y350" s="25"/>
      <c r="Z350" s="25"/>
      <c r="AA350" s="25"/>
    </row>
    <row r="351" spans="1:27">
      <c r="B351" s="20" t="s">
        <v>260</v>
      </c>
    </row>
    <row r="352" spans="1:27">
      <c r="B352" t="s">
        <v>277</v>
      </c>
      <c r="C352" t="s">
        <v>262</v>
      </c>
      <c r="D352" t="s">
        <v>278</v>
      </c>
      <c r="E352" s="28">
        <v>0.15</v>
      </c>
      <c r="F352" t="s">
        <v>264</v>
      </c>
      <c r="G352" t="s">
        <v>265</v>
      </c>
      <c r="H352" s="29">
        <v>0</v>
      </c>
      <c r="I352" t="s">
        <v>266</v>
      </c>
      <c r="J352" s="30">
        <f>ROUND(E352/I350* H352,2)</f>
        <v>0</v>
      </c>
      <c r="K352" s="31"/>
    </row>
    <row r="353" spans="1:27">
      <c r="B353" t="s">
        <v>279</v>
      </c>
      <c r="C353" t="s">
        <v>262</v>
      </c>
      <c r="D353" t="s">
        <v>280</v>
      </c>
      <c r="E353" s="28">
        <v>0.13300000000000001</v>
      </c>
      <c r="F353" t="s">
        <v>264</v>
      </c>
      <c r="G353" t="s">
        <v>265</v>
      </c>
      <c r="H353" s="29">
        <v>0</v>
      </c>
      <c r="I353" t="s">
        <v>266</v>
      </c>
      <c r="J353" s="30">
        <f>ROUND(E353/I350* H353,2)</f>
        <v>0</v>
      </c>
      <c r="K353" s="31"/>
    </row>
    <row r="354" spans="1:27">
      <c r="D354" s="32" t="s">
        <v>269</v>
      </c>
      <c r="E354" s="31"/>
      <c r="H354" s="31"/>
      <c r="K354" s="29">
        <f>SUM(J352:J353)</f>
        <v>0</v>
      </c>
    </row>
    <row r="355" spans="1:27">
      <c r="B355" s="20" t="s">
        <v>270</v>
      </c>
      <c r="E355" s="31"/>
      <c r="H355" s="31"/>
      <c r="K355" s="31"/>
    </row>
    <row r="356" spans="1:27">
      <c r="B356" t="s">
        <v>433</v>
      </c>
      <c r="C356" t="s">
        <v>39</v>
      </c>
      <c r="D356" t="s">
        <v>434</v>
      </c>
      <c r="E356" s="28">
        <v>1</v>
      </c>
      <c r="G356" t="s">
        <v>265</v>
      </c>
      <c r="H356" s="29">
        <v>0</v>
      </c>
      <c r="I356" t="s">
        <v>266</v>
      </c>
      <c r="J356" s="30">
        <f>ROUND(E356* H356,2)</f>
        <v>0</v>
      </c>
      <c r="K356" s="31"/>
    </row>
    <row r="357" spans="1:27">
      <c r="D357" s="32" t="s">
        <v>273</v>
      </c>
      <c r="E357" s="31"/>
      <c r="H357" s="31"/>
      <c r="K357" s="29">
        <f>SUM(J356:J356)</f>
        <v>0</v>
      </c>
    </row>
    <row r="358" spans="1:27">
      <c r="D358" s="32" t="s">
        <v>274</v>
      </c>
      <c r="E358" s="31"/>
      <c r="H358" s="31"/>
      <c r="K358" s="34">
        <f>SUM(J351:J357)</f>
        <v>0</v>
      </c>
    </row>
    <row r="359" spans="1:27">
      <c r="D359" s="32" t="s">
        <v>275</v>
      </c>
      <c r="E359" s="31"/>
      <c r="H359" s="31"/>
      <c r="K359" s="34">
        <f>SUM(K358:K358)</f>
        <v>0</v>
      </c>
    </row>
    <row r="361" spans="1:27" ht="45" customHeight="1">
      <c r="A361" s="24" t="s">
        <v>435</v>
      </c>
      <c r="B361" s="24" t="s">
        <v>104</v>
      </c>
      <c r="C361" s="25" t="s">
        <v>39</v>
      </c>
      <c r="D361" s="4" t="s">
        <v>105</v>
      </c>
      <c r="E361" s="3"/>
      <c r="F361" s="3"/>
      <c r="G361" s="25"/>
      <c r="H361" s="26" t="s">
        <v>256</v>
      </c>
      <c r="I361" s="2">
        <v>1</v>
      </c>
      <c r="J361" s="1"/>
      <c r="K361" s="27">
        <f>ROUND(K370,2)</f>
        <v>0</v>
      </c>
      <c r="L361" s="25"/>
      <c r="M361" s="25"/>
      <c r="N361" s="25"/>
      <c r="O361" s="25"/>
      <c r="P361" s="25"/>
      <c r="Q361" s="25"/>
      <c r="R361" s="25"/>
      <c r="S361" s="25"/>
      <c r="T361" s="25"/>
      <c r="U361" s="25"/>
      <c r="V361" s="25"/>
      <c r="W361" s="25"/>
      <c r="X361" s="25"/>
      <c r="Y361" s="25"/>
      <c r="Z361" s="25"/>
      <c r="AA361" s="25"/>
    </row>
    <row r="362" spans="1:27">
      <c r="B362" s="20" t="s">
        <v>260</v>
      </c>
    </row>
    <row r="363" spans="1:27">
      <c r="B363" t="s">
        <v>279</v>
      </c>
      <c r="C363" t="s">
        <v>262</v>
      </c>
      <c r="D363" t="s">
        <v>280</v>
      </c>
      <c r="E363" s="28">
        <v>0.13300000000000001</v>
      </c>
      <c r="F363" t="s">
        <v>264</v>
      </c>
      <c r="G363" t="s">
        <v>265</v>
      </c>
      <c r="H363" s="29">
        <v>0</v>
      </c>
      <c r="I363" t="s">
        <v>266</v>
      </c>
      <c r="J363" s="30">
        <f>ROUND(E363/I361* H363,2)</f>
        <v>0</v>
      </c>
      <c r="K363" s="31"/>
    </row>
    <row r="364" spans="1:27">
      <c r="B364" t="s">
        <v>277</v>
      </c>
      <c r="C364" t="s">
        <v>262</v>
      </c>
      <c r="D364" t="s">
        <v>278</v>
      </c>
      <c r="E364" s="28">
        <v>0.17</v>
      </c>
      <c r="F364" t="s">
        <v>264</v>
      </c>
      <c r="G364" t="s">
        <v>265</v>
      </c>
      <c r="H364" s="29">
        <v>0</v>
      </c>
      <c r="I364" t="s">
        <v>266</v>
      </c>
      <c r="J364" s="30">
        <f>ROUND(E364/I361* H364,2)</f>
        <v>0</v>
      </c>
      <c r="K364" s="31"/>
    </row>
    <row r="365" spans="1:27">
      <c r="D365" s="32" t="s">
        <v>269</v>
      </c>
      <c r="E365" s="31"/>
      <c r="H365" s="31"/>
      <c r="K365" s="29">
        <f>SUM(J363:J364)</f>
        <v>0</v>
      </c>
    </row>
    <row r="366" spans="1:27">
      <c r="B366" s="20" t="s">
        <v>270</v>
      </c>
      <c r="E366" s="31"/>
      <c r="H366" s="31"/>
      <c r="K366" s="31"/>
    </row>
    <row r="367" spans="1:27">
      <c r="B367" t="s">
        <v>436</v>
      </c>
      <c r="C367" t="s">
        <v>39</v>
      </c>
      <c r="D367" t="s">
        <v>437</v>
      </c>
      <c r="E367" s="28">
        <v>1</v>
      </c>
      <c r="G367" t="s">
        <v>265</v>
      </c>
      <c r="H367" s="29">
        <v>0</v>
      </c>
      <c r="I367" t="s">
        <v>266</v>
      </c>
      <c r="J367" s="30">
        <f>ROUND(E367* H367,2)</f>
        <v>0</v>
      </c>
      <c r="K367" s="31"/>
    </row>
    <row r="368" spans="1:27">
      <c r="D368" s="32" t="s">
        <v>273</v>
      </c>
      <c r="E368" s="31"/>
      <c r="H368" s="31"/>
      <c r="K368" s="29">
        <f>SUM(J367:J367)</f>
        <v>0</v>
      </c>
    </row>
    <row r="369" spans="1:27">
      <c r="D369" s="32" t="s">
        <v>274</v>
      </c>
      <c r="E369" s="31"/>
      <c r="H369" s="31"/>
      <c r="K369" s="34">
        <f>SUM(J362:J368)</f>
        <v>0</v>
      </c>
    </row>
    <row r="370" spans="1:27">
      <c r="D370" s="32" t="s">
        <v>275</v>
      </c>
      <c r="E370" s="31"/>
      <c r="H370" s="31"/>
      <c r="K370" s="34">
        <f>SUM(K369:K369)</f>
        <v>0</v>
      </c>
    </row>
    <row r="372" spans="1:27" ht="45" customHeight="1">
      <c r="A372" s="24" t="s">
        <v>438</v>
      </c>
      <c r="B372" s="24" t="s">
        <v>83</v>
      </c>
      <c r="C372" s="25" t="s">
        <v>39</v>
      </c>
      <c r="D372" s="4" t="s">
        <v>84</v>
      </c>
      <c r="E372" s="3"/>
      <c r="F372" s="3"/>
      <c r="G372" s="25"/>
      <c r="H372" s="26" t="s">
        <v>256</v>
      </c>
      <c r="I372" s="2">
        <v>1</v>
      </c>
      <c r="J372" s="1"/>
      <c r="K372" s="27">
        <f>ROUND(K381,2)</f>
        <v>0</v>
      </c>
      <c r="L372" s="25"/>
      <c r="M372" s="25"/>
      <c r="N372" s="25"/>
      <c r="O372" s="25"/>
      <c r="P372" s="25"/>
      <c r="Q372" s="25"/>
      <c r="R372" s="25"/>
      <c r="S372" s="25"/>
      <c r="T372" s="25"/>
      <c r="U372" s="25"/>
      <c r="V372" s="25"/>
      <c r="W372" s="25"/>
      <c r="X372" s="25"/>
      <c r="Y372" s="25"/>
      <c r="Z372" s="25"/>
      <c r="AA372" s="25"/>
    </row>
    <row r="373" spans="1:27">
      <c r="B373" s="20" t="s">
        <v>260</v>
      </c>
    </row>
    <row r="374" spans="1:27">
      <c r="B374" t="s">
        <v>277</v>
      </c>
      <c r="C374" t="s">
        <v>262</v>
      </c>
      <c r="D374" t="s">
        <v>278</v>
      </c>
      <c r="E374" s="28">
        <v>0.4</v>
      </c>
      <c r="F374" t="s">
        <v>264</v>
      </c>
      <c r="G374" t="s">
        <v>265</v>
      </c>
      <c r="H374" s="29">
        <v>0</v>
      </c>
      <c r="I374" t="s">
        <v>266</v>
      </c>
      <c r="J374" s="30">
        <f>ROUND(E374/I372* H374,2)</f>
        <v>0</v>
      </c>
      <c r="K374" s="31"/>
    </row>
    <row r="375" spans="1:27">
      <c r="B375" t="s">
        <v>279</v>
      </c>
      <c r="C375" t="s">
        <v>262</v>
      </c>
      <c r="D375" t="s">
        <v>280</v>
      </c>
      <c r="E375" s="28">
        <v>0.4</v>
      </c>
      <c r="F375" t="s">
        <v>264</v>
      </c>
      <c r="G375" t="s">
        <v>265</v>
      </c>
      <c r="H375" s="29">
        <v>0</v>
      </c>
      <c r="I375" t="s">
        <v>266</v>
      </c>
      <c r="J375" s="30">
        <f>ROUND(E375/I372* H375,2)</f>
        <v>0</v>
      </c>
      <c r="K375" s="31"/>
    </row>
    <row r="376" spans="1:27">
      <c r="D376" s="32" t="s">
        <v>269</v>
      </c>
      <c r="E376" s="31"/>
      <c r="H376" s="31"/>
      <c r="K376" s="29">
        <f>SUM(J374:J375)</f>
        <v>0</v>
      </c>
    </row>
    <row r="377" spans="1:27">
      <c r="B377" s="20" t="s">
        <v>270</v>
      </c>
      <c r="E377" s="31"/>
      <c r="H377" s="31"/>
      <c r="K377" s="31"/>
    </row>
    <row r="378" spans="1:27">
      <c r="B378" t="s">
        <v>439</v>
      </c>
      <c r="C378" t="s">
        <v>39</v>
      </c>
      <c r="D378" t="s">
        <v>440</v>
      </c>
      <c r="E378" s="28">
        <v>1</v>
      </c>
      <c r="G378" t="s">
        <v>265</v>
      </c>
      <c r="H378" s="29">
        <v>0</v>
      </c>
      <c r="I378" t="s">
        <v>266</v>
      </c>
      <c r="J378" s="30">
        <f>ROUND(E378* H378,2)</f>
        <v>0</v>
      </c>
      <c r="K378" s="31"/>
    </row>
    <row r="379" spans="1:27">
      <c r="D379" s="32" t="s">
        <v>273</v>
      </c>
      <c r="E379" s="31"/>
      <c r="H379" s="31"/>
      <c r="K379" s="29">
        <f>SUM(J378:J378)</f>
        <v>0</v>
      </c>
    </row>
    <row r="380" spans="1:27">
      <c r="D380" s="32" t="s">
        <v>274</v>
      </c>
      <c r="E380" s="31"/>
      <c r="H380" s="31"/>
      <c r="K380" s="34">
        <f>SUM(J373:J379)</f>
        <v>0</v>
      </c>
    </row>
    <row r="381" spans="1:27">
      <c r="D381" s="32" t="s">
        <v>275</v>
      </c>
      <c r="E381" s="31"/>
      <c r="H381" s="31"/>
      <c r="K381" s="34">
        <f>SUM(K380:K380)</f>
        <v>0</v>
      </c>
    </row>
    <row r="383" spans="1:27" ht="45" customHeight="1">
      <c r="A383" s="24" t="s">
        <v>441</v>
      </c>
      <c r="B383" s="24" t="s">
        <v>87</v>
      </c>
      <c r="C383" s="25" t="s">
        <v>39</v>
      </c>
      <c r="D383" s="4" t="s">
        <v>88</v>
      </c>
      <c r="E383" s="3"/>
      <c r="F383" s="3"/>
      <c r="G383" s="25"/>
      <c r="H383" s="26" t="s">
        <v>256</v>
      </c>
      <c r="I383" s="2">
        <v>1</v>
      </c>
      <c r="J383" s="1"/>
      <c r="K383" s="27">
        <f>ROUND(K392,2)</f>
        <v>0</v>
      </c>
      <c r="L383" s="25"/>
      <c r="M383" s="25"/>
      <c r="N383" s="25"/>
      <c r="O383" s="25"/>
      <c r="P383" s="25"/>
      <c r="Q383" s="25"/>
      <c r="R383" s="25"/>
      <c r="S383" s="25"/>
      <c r="T383" s="25"/>
      <c r="U383" s="25"/>
      <c r="V383" s="25"/>
      <c r="W383" s="25"/>
      <c r="X383" s="25"/>
      <c r="Y383" s="25"/>
      <c r="Z383" s="25"/>
      <c r="AA383" s="25"/>
    </row>
    <row r="384" spans="1:27">
      <c r="B384" s="20" t="s">
        <v>260</v>
      </c>
    </row>
    <row r="385" spans="1:27">
      <c r="B385" t="s">
        <v>279</v>
      </c>
      <c r="C385" t="s">
        <v>262</v>
      </c>
      <c r="D385" t="s">
        <v>280</v>
      </c>
      <c r="E385" s="28">
        <v>0.3</v>
      </c>
      <c r="F385" t="s">
        <v>264</v>
      </c>
      <c r="G385" t="s">
        <v>265</v>
      </c>
      <c r="H385" s="29">
        <v>0</v>
      </c>
      <c r="I385" t="s">
        <v>266</v>
      </c>
      <c r="J385" s="30">
        <f>ROUND(E385/I383* H385,2)</f>
        <v>0</v>
      </c>
      <c r="K385" s="31"/>
    </row>
    <row r="386" spans="1:27">
      <c r="B386" t="s">
        <v>277</v>
      </c>
      <c r="C386" t="s">
        <v>262</v>
      </c>
      <c r="D386" t="s">
        <v>278</v>
      </c>
      <c r="E386" s="28">
        <v>0.3</v>
      </c>
      <c r="F386" t="s">
        <v>264</v>
      </c>
      <c r="G386" t="s">
        <v>265</v>
      </c>
      <c r="H386" s="29">
        <v>0</v>
      </c>
      <c r="I386" t="s">
        <v>266</v>
      </c>
      <c r="J386" s="30">
        <f>ROUND(E386/I383* H386,2)</f>
        <v>0</v>
      </c>
      <c r="K386" s="31"/>
    </row>
    <row r="387" spans="1:27">
      <c r="D387" s="32" t="s">
        <v>269</v>
      </c>
      <c r="E387" s="31"/>
      <c r="H387" s="31"/>
      <c r="K387" s="29">
        <f>SUM(J385:J386)</f>
        <v>0</v>
      </c>
    </row>
    <row r="388" spans="1:27">
      <c r="B388" s="20" t="s">
        <v>270</v>
      </c>
      <c r="E388" s="31"/>
      <c r="H388" s="31"/>
      <c r="K388" s="31"/>
    </row>
    <row r="389" spans="1:27">
      <c r="B389" t="s">
        <v>442</v>
      </c>
      <c r="C389" t="s">
        <v>39</v>
      </c>
      <c r="D389" t="s">
        <v>443</v>
      </c>
      <c r="E389" s="28">
        <v>1</v>
      </c>
      <c r="G389" t="s">
        <v>265</v>
      </c>
      <c r="H389" s="29">
        <v>0</v>
      </c>
      <c r="I389" t="s">
        <v>266</v>
      </c>
      <c r="J389" s="30">
        <f>ROUND(E389* H389,2)</f>
        <v>0</v>
      </c>
      <c r="K389" s="31"/>
    </row>
    <row r="390" spans="1:27">
      <c r="D390" s="32" t="s">
        <v>273</v>
      </c>
      <c r="E390" s="31"/>
      <c r="H390" s="31"/>
      <c r="K390" s="29">
        <f>SUM(J389:J389)</f>
        <v>0</v>
      </c>
    </row>
    <row r="391" spans="1:27">
      <c r="D391" s="32" t="s">
        <v>274</v>
      </c>
      <c r="E391" s="31"/>
      <c r="H391" s="31"/>
      <c r="K391" s="34">
        <f>SUM(J384:J390)</f>
        <v>0</v>
      </c>
    </row>
    <row r="392" spans="1:27">
      <c r="D392" s="32" t="s">
        <v>275</v>
      </c>
      <c r="E392" s="31"/>
      <c r="H392" s="31"/>
      <c r="K392" s="34">
        <f>SUM(K391:K391)</f>
        <v>0</v>
      </c>
    </row>
    <row r="394" spans="1:27" ht="45" customHeight="1">
      <c r="A394" s="24" t="s">
        <v>444</v>
      </c>
      <c r="B394" s="24" t="s">
        <v>89</v>
      </c>
      <c r="C394" s="25" t="s">
        <v>39</v>
      </c>
      <c r="D394" s="4" t="s">
        <v>90</v>
      </c>
      <c r="E394" s="3"/>
      <c r="F394" s="3"/>
      <c r="G394" s="25"/>
      <c r="H394" s="26" t="s">
        <v>256</v>
      </c>
      <c r="I394" s="2">
        <v>1</v>
      </c>
      <c r="J394" s="1"/>
      <c r="K394" s="27">
        <f>ROUND(K403,2)</f>
        <v>0</v>
      </c>
      <c r="L394" s="25"/>
      <c r="M394" s="25"/>
      <c r="N394" s="25"/>
      <c r="O394" s="25"/>
      <c r="P394" s="25"/>
      <c r="Q394" s="25"/>
      <c r="R394" s="25"/>
      <c r="S394" s="25"/>
      <c r="T394" s="25"/>
      <c r="U394" s="25"/>
      <c r="V394" s="25"/>
      <c r="W394" s="25"/>
      <c r="X394" s="25"/>
      <c r="Y394" s="25"/>
      <c r="Z394" s="25"/>
      <c r="AA394" s="25"/>
    </row>
    <row r="395" spans="1:27">
      <c r="B395" s="20" t="s">
        <v>260</v>
      </c>
    </row>
    <row r="396" spans="1:27">
      <c r="B396" t="s">
        <v>279</v>
      </c>
      <c r="C396" t="s">
        <v>262</v>
      </c>
      <c r="D396" t="s">
        <v>280</v>
      </c>
      <c r="E396" s="28">
        <v>0.3</v>
      </c>
      <c r="F396" t="s">
        <v>264</v>
      </c>
      <c r="G396" t="s">
        <v>265</v>
      </c>
      <c r="H396" s="29">
        <v>0</v>
      </c>
      <c r="I396" t="s">
        <v>266</v>
      </c>
      <c r="J396" s="30">
        <f>ROUND(E396/I394* H396,2)</f>
        <v>0</v>
      </c>
      <c r="K396" s="31"/>
    </row>
    <row r="397" spans="1:27">
      <c r="B397" t="s">
        <v>277</v>
      </c>
      <c r="C397" t="s">
        <v>262</v>
      </c>
      <c r="D397" t="s">
        <v>278</v>
      </c>
      <c r="E397" s="28">
        <v>0.3</v>
      </c>
      <c r="F397" t="s">
        <v>264</v>
      </c>
      <c r="G397" t="s">
        <v>265</v>
      </c>
      <c r="H397" s="29">
        <v>0</v>
      </c>
      <c r="I397" t="s">
        <v>266</v>
      </c>
      <c r="J397" s="30">
        <f>ROUND(E397/I394* H397,2)</f>
        <v>0</v>
      </c>
      <c r="K397" s="31"/>
    </row>
    <row r="398" spans="1:27">
      <c r="D398" s="32" t="s">
        <v>269</v>
      </c>
      <c r="E398" s="31"/>
      <c r="H398" s="31"/>
      <c r="K398" s="29">
        <f>SUM(J396:J397)</f>
        <v>0</v>
      </c>
    </row>
    <row r="399" spans="1:27">
      <c r="B399" s="20" t="s">
        <v>270</v>
      </c>
      <c r="E399" s="31"/>
      <c r="H399" s="31"/>
      <c r="K399" s="31"/>
    </row>
    <row r="400" spans="1:27">
      <c r="B400" t="s">
        <v>445</v>
      </c>
      <c r="C400" t="s">
        <v>39</v>
      </c>
      <c r="D400" t="s">
        <v>446</v>
      </c>
      <c r="E400" s="28">
        <v>1</v>
      </c>
      <c r="G400" t="s">
        <v>265</v>
      </c>
      <c r="H400" s="29">
        <v>0</v>
      </c>
      <c r="I400" t="s">
        <v>266</v>
      </c>
      <c r="J400" s="30">
        <f>ROUND(E400* H400,2)</f>
        <v>0</v>
      </c>
      <c r="K400" s="31"/>
    </row>
    <row r="401" spans="1:27">
      <c r="D401" s="32" t="s">
        <v>273</v>
      </c>
      <c r="E401" s="31"/>
      <c r="H401" s="31"/>
      <c r="K401" s="29">
        <f>SUM(J400:J400)</f>
        <v>0</v>
      </c>
    </row>
    <row r="402" spans="1:27">
      <c r="D402" s="32" t="s">
        <v>274</v>
      </c>
      <c r="E402" s="31"/>
      <c r="H402" s="31"/>
      <c r="K402" s="34">
        <f>SUM(J395:J401)</f>
        <v>0</v>
      </c>
    </row>
    <row r="403" spans="1:27">
      <c r="D403" s="32" t="s">
        <v>275</v>
      </c>
      <c r="E403" s="31"/>
      <c r="H403" s="31"/>
      <c r="K403" s="34">
        <f>SUM(K402:K402)</f>
        <v>0</v>
      </c>
    </row>
    <row r="405" spans="1:27" ht="45" customHeight="1">
      <c r="A405" s="24" t="s">
        <v>447</v>
      </c>
      <c r="B405" s="24" t="s">
        <v>94</v>
      </c>
      <c r="C405" s="25" t="s">
        <v>39</v>
      </c>
      <c r="D405" s="4" t="s">
        <v>95</v>
      </c>
      <c r="E405" s="3"/>
      <c r="F405" s="3"/>
      <c r="G405" s="25"/>
      <c r="H405" s="26" t="s">
        <v>256</v>
      </c>
      <c r="I405" s="2">
        <v>1</v>
      </c>
      <c r="J405" s="1"/>
      <c r="K405" s="27">
        <f>ROUND(K414,2)</f>
        <v>0</v>
      </c>
      <c r="L405" s="25"/>
      <c r="M405" s="25"/>
      <c r="N405" s="25"/>
      <c r="O405" s="25"/>
      <c r="P405" s="25"/>
      <c r="Q405" s="25"/>
      <c r="R405" s="25"/>
      <c r="S405" s="25"/>
      <c r="T405" s="25"/>
      <c r="U405" s="25"/>
      <c r="V405" s="25"/>
      <c r="W405" s="25"/>
      <c r="X405" s="25"/>
      <c r="Y405" s="25"/>
      <c r="Z405" s="25"/>
      <c r="AA405" s="25"/>
    </row>
    <row r="406" spans="1:27">
      <c r="B406" s="20" t="s">
        <v>260</v>
      </c>
    </row>
    <row r="407" spans="1:27">
      <c r="B407" t="s">
        <v>277</v>
      </c>
      <c r="C407" t="s">
        <v>262</v>
      </c>
      <c r="D407" t="s">
        <v>278</v>
      </c>
      <c r="E407" s="28">
        <v>0.3</v>
      </c>
      <c r="F407" t="s">
        <v>264</v>
      </c>
      <c r="G407" t="s">
        <v>265</v>
      </c>
      <c r="H407" s="29">
        <v>0</v>
      </c>
      <c r="I407" t="s">
        <v>266</v>
      </c>
      <c r="J407" s="30">
        <f>ROUND(E407/I405* H407,2)</f>
        <v>0</v>
      </c>
      <c r="K407" s="31"/>
    </row>
    <row r="408" spans="1:27">
      <c r="B408" t="s">
        <v>279</v>
      </c>
      <c r="C408" t="s">
        <v>262</v>
      </c>
      <c r="D408" t="s">
        <v>280</v>
      </c>
      <c r="E408" s="28">
        <v>0.3</v>
      </c>
      <c r="F408" t="s">
        <v>264</v>
      </c>
      <c r="G408" t="s">
        <v>265</v>
      </c>
      <c r="H408" s="29">
        <v>0</v>
      </c>
      <c r="I408" t="s">
        <v>266</v>
      </c>
      <c r="J408" s="30">
        <f>ROUND(E408/I405* H408,2)</f>
        <v>0</v>
      </c>
      <c r="K408" s="31"/>
    </row>
    <row r="409" spans="1:27">
      <c r="D409" s="32" t="s">
        <v>269</v>
      </c>
      <c r="E409" s="31"/>
      <c r="H409" s="31"/>
      <c r="K409" s="29">
        <f>SUM(J407:J408)</f>
        <v>0</v>
      </c>
    </row>
    <row r="410" spans="1:27">
      <c r="B410" s="20" t="s">
        <v>270</v>
      </c>
      <c r="E410" s="31"/>
      <c r="H410" s="31"/>
      <c r="K410" s="31"/>
    </row>
    <row r="411" spans="1:27">
      <c r="B411" t="s">
        <v>448</v>
      </c>
      <c r="C411" t="s">
        <v>39</v>
      </c>
      <c r="D411" t="s">
        <v>449</v>
      </c>
      <c r="E411" s="28">
        <v>1</v>
      </c>
      <c r="G411" t="s">
        <v>265</v>
      </c>
      <c r="H411" s="29">
        <v>0</v>
      </c>
      <c r="I411" t="s">
        <v>266</v>
      </c>
      <c r="J411" s="30">
        <f>ROUND(E411* H411,2)</f>
        <v>0</v>
      </c>
      <c r="K411" s="31"/>
    </row>
    <row r="412" spans="1:27">
      <c r="D412" s="32" t="s">
        <v>273</v>
      </c>
      <c r="E412" s="31"/>
      <c r="H412" s="31"/>
      <c r="K412" s="29">
        <f>SUM(J411:J411)</f>
        <v>0</v>
      </c>
    </row>
    <row r="413" spans="1:27">
      <c r="D413" s="32" t="s">
        <v>274</v>
      </c>
      <c r="E413" s="31"/>
      <c r="H413" s="31"/>
      <c r="K413" s="34">
        <f>SUM(J406:J412)</f>
        <v>0</v>
      </c>
    </row>
    <row r="414" spans="1:27">
      <c r="D414" s="32" t="s">
        <v>275</v>
      </c>
      <c r="E414" s="31"/>
      <c r="H414" s="31"/>
      <c r="K414" s="34">
        <f>SUM(K413:K413)</f>
        <v>0</v>
      </c>
    </row>
    <row r="416" spans="1:27" ht="45" customHeight="1">
      <c r="A416" s="24" t="s">
        <v>450</v>
      </c>
      <c r="B416" s="24" t="s">
        <v>91</v>
      </c>
      <c r="C416" s="25" t="s">
        <v>92</v>
      </c>
      <c r="D416" s="4" t="s">
        <v>93</v>
      </c>
      <c r="E416" s="3"/>
      <c r="F416" s="3"/>
      <c r="G416" s="25"/>
      <c r="H416" s="26" t="s">
        <v>256</v>
      </c>
      <c r="I416" s="2">
        <v>1</v>
      </c>
      <c r="J416" s="1"/>
      <c r="K416" s="27">
        <f>ROUND(K425,2)</f>
        <v>0</v>
      </c>
      <c r="L416" s="25"/>
      <c r="M416" s="25"/>
      <c r="N416" s="25"/>
      <c r="O416" s="25"/>
      <c r="P416" s="25"/>
      <c r="Q416" s="25"/>
      <c r="R416" s="25"/>
      <c r="S416" s="25"/>
      <c r="T416" s="25"/>
      <c r="U416" s="25"/>
      <c r="V416" s="25"/>
      <c r="W416" s="25"/>
      <c r="X416" s="25"/>
      <c r="Y416" s="25"/>
      <c r="Z416" s="25"/>
      <c r="AA416" s="25"/>
    </row>
    <row r="417" spans="1:27">
      <c r="B417" s="20" t="s">
        <v>260</v>
      </c>
    </row>
    <row r="418" spans="1:27">
      <c r="B418" t="s">
        <v>279</v>
      </c>
      <c r="C418" t="s">
        <v>262</v>
      </c>
      <c r="D418" t="s">
        <v>280</v>
      </c>
      <c r="E418" s="28">
        <v>0.3</v>
      </c>
      <c r="F418" t="s">
        <v>264</v>
      </c>
      <c r="G418" t="s">
        <v>265</v>
      </c>
      <c r="H418" s="29">
        <v>0</v>
      </c>
      <c r="I418" t="s">
        <v>266</v>
      </c>
      <c r="J418" s="30">
        <f>ROUND(E418/I416* H418,2)</f>
        <v>0</v>
      </c>
      <c r="K418" s="31"/>
    </row>
    <row r="419" spans="1:27">
      <c r="B419" t="s">
        <v>277</v>
      </c>
      <c r="C419" t="s">
        <v>262</v>
      </c>
      <c r="D419" t="s">
        <v>278</v>
      </c>
      <c r="E419" s="28">
        <v>0.3</v>
      </c>
      <c r="F419" t="s">
        <v>264</v>
      </c>
      <c r="G419" t="s">
        <v>265</v>
      </c>
      <c r="H419" s="29">
        <v>0</v>
      </c>
      <c r="I419" t="s">
        <v>266</v>
      </c>
      <c r="J419" s="30">
        <f>ROUND(E419/I416* H419,2)</f>
        <v>0</v>
      </c>
      <c r="K419" s="31"/>
    </row>
    <row r="420" spans="1:27">
      <c r="D420" s="32" t="s">
        <v>269</v>
      </c>
      <c r="E420" s="31"/>
      <c r="H420" s="31"/>
      <c r="K420" s="29">
        <f>SUM(J418:J419)</f>
        <v>0</v>
      </c>
    </row>
    <row r="421" spans="1:27">
      <c r="B421" s="20" t="s">
        <v>270</v>
      </c>
      <c r="E421" s="31"/>
      <c r="H421" s="31"/>
      <c r="K421" s="31"/>
    </row>
    <row r="422" spans="1:27">
      <c r="B422" t="s">
        <v>451</v>
      </c>
      <c r="C422" t="s">
        <v>92</v>
      </c>
      <c r="D422" t="s">
        <v>452</v>
      </c>
      <c r="E422" s="28">
        <v>1</v>
      </c>
      <c r="G422" t="s">
        <v>265</v>
      </c>
      <c r="H422" s="29">
        <v>0</v>
      </c>
      <c r="I422" t="s">
        <v>266</v>
      </c>
      <c r="J422" s="30">
        <f>ROUND(E422* H422,2)</f>
        <v>0</v>
      </c>
      <c r="K422" s="31"/>
    </row>
    <row r="423" spans="1:27">
      <c r="D423" s="32" t="s">
        <v>273</v>
      </c>
      <c r="E423" s="31"/>
      <c r="H423" s="31"/>
      <c r="K423" s="29">
        <f>SUM(J422:J422)</f>
        <v>0</v>
      </c>
    </row>
    <row r="424" spans="1:27">
      <c r="D424" s="32" t="s">
        <v>274</v>
      </c>
      <c r="E424" s="31"/>
      <c r="H424" s="31"/>
      <c r="K424" s="34">
        <f>SUM(J417:J423)</f>
        <v>0</v>
      </c>
    </row>
    <row r="425" spans="1:27">
      <c r="D425" s="32" t="s">
        <v>275</v>
      </c>
      <c r="E425" s="31"/>
      <c r="H425" s="31"/>
      <c r="K425" s="34">
        <f>SUM(K424:K424)</f>
        <v>0</v>
      </c>
    </row>
    <row r="427" spans="1:27" ht="45" customHeight="1">
      <c r="A427" s="24" t="s">
        <v>453</v>
      </c>
      <c r="B427" s="24" t="s">
        <v>85</v>
      </c>
      <c r="C427" s="25" t="s">
        <v>39</v>
      </c>
      <c r="D427" s="4" t="s">
        <v>86</v>
      </c>
      <c r="E427" s="3"/>
      <c r="F427" s="3"/>
      <c r="G427" s="25"/>
      <c r="H427" s="26" t="s">
        <v>256</v>
      </c>
      <c r="I427" s="2">
        <v>1</v>
      </c>
      <c r="J427" s="1"/>
      <c r="K427" s="27">
        <f>ROUND(K436,2)</f>
        <v>0</v>
      </c>
      <c r="L427" s="25"/>
      <c r="M427" s="25"/>
      <c r="N427" s="25"/>
      <c r="O427" s="25"/>
      <c r="P427" s="25"/>
      <c r="Q427" s="25"/>
      <c r="R427" s="25"/>
      <c r="S427" s="25"/>
      <c r="T427" s="25"/>
      <c r="U427" s="25"/>
      <c r="V427" s="25"/>
      <c r="W427" s="25"/>
      <c r="X427" s="25"/>
      <c r="Y427" s="25"/>
      <c r="Z427" s="25"/>
      <c r="AA427" s="25"/>
    </row>
    <row r="428" spans="1:27">
      <c r="B428" s="20" t="s">
        <v>260</v>
      </c>
    </row>
    <row r="429" spans="1:27">
      <c r="B429" t="s">
        <v>277</v>
      </c>
      <c r="C429" t="s">
        <v>262</v>
      </c>
      <c r="D429" t="s">
        <v>278</v>
      </c>
      <c r="E429" s="28">
        <v>0.3</v>
      </c>
      <c r="F429" t="s">
        <v>264</v>
      </c>
      <c r="G429" t="s">
        <v>265</v>
      </c>
      <c r="H429" s="29">
        <v>0</v>
      </c>
      <c r="I429" t="s">
        <v>266</v>
      </c>
      <c r="J429" s="30">
        <f>ROUND(E429/I427* H429,2)</f>
        <v>0</v>
      </c>
      <c r="K429" s="31"/>
    </row>
    <row r="430" spans="1:27">
      <c r="B430" t="s">
        <v>279</v>
      </c>
      <c r="C430" t="s">
        <v>262</v>
      </c>
      <c r="D430" t="s">
        <v>280</v>
      </c>
      <c r="E430" s="28">
        <v>0.3</v>
      </c>
      <c r="F430" t="s">
        <v>264</v>
      </c>
      <c r="G430" t="s">
        <v>265</v>
      </c>
      <c r="H430" s="29">
        <v>0</v>
      </c>
      <c r="I430" t="s">
        <v>266</v>
      </c>
      <c r="J430" s="30">
        <f>ROUND(E430/I427* H430,2)</f>
        <v>0</v>
      </c>
      <c r="K430" s="31"/>
    </row>
    <row r="431" spans="1:27">
      <c r="D431" s="32" t="s">
        <v>269</v>
      </c>
      <c r="E431" s="31"/>
      <c r="H431" s="31"/>
      <c r="K431" s="29">
        <f>SUM(J429:J430)</f>
        <v>0</v>
      </c>
    </row>
    <row r="432" spans="1:27">
      <c r="B432" s="20" t="s">
        <v>270</v>
      </c>
      <c r="E432" s="31"/>
      <c r="H432" s="31"/>
      <c r="K432" s="31"/>
    </row>
    <row r="433" spans="1:27">
      <c r="B433" t="s">
        <v>454</v>
      </c>
      <c r="C433" t="s">
        <v>39</v>
      </c>
      <c r="D433" t="s">
        <v>455</v>
      </c>
      <c r="E433" s="28">
        <v>1</v>
      </c>
      <c r="G433" t="s">
        <v>265</v>
      </c>
      <c r="H433" s="29">
        <v>0</v>
      </c>
      <c r="I433" t="s">
        <v>266</v>
      </c>
      <c r="J433" s="30">
        <f>ROUND(E433* H433,2)</f>
        <v>0</v>
      </c>
      <c r="K433" s="31"/>
    </row>
    <row r="434" spans="1:27">
      <c r="D434" s="32" t="s">
        <v>273</v>
      </c>
      <c r="E434" s="31"/>
      <c r="H434" s="31"/>
      <c r="K434" s="29">
        <f>SUM(J433:J433)</f>
        <v>0</v>
      </c>
    </row>
    <row r="435" spans="1:27">
      <c r="D435" s="32" t="s">
        <v>274</v>
      </c>
      <c r="E435" s="31"/>
      <c r="H435" s="31"/>
      <c r="K435" s="34">
        <f>SUM(J428:J434)</f>
        <v>0</v>
      </c>
    </row>
    <row r="436" spans="1:27">
      <c r="D436" s="32" t="s">
        <v>275</v>
      </c>
      <c r="E436" s="31"/>
      <c r="H436" s="31"/>
      <c r="K436" s="34">
        <f>SUM(K435:K435)</f>
        <v>0</v>
      </c>
    </row>
    <row r="438" spans="1:27" ht="45" customHeight="1">
      <c r="A438" s="24" t="s">
        <v>456</v>
      </c>
      <c r="B438" s="24" t="s">
        <v>96</v>
      </c>
      <c r="C438" s="25" t="s">
        <v>39</v>
      </c>
      <c r="D438" s="4" t="s">
        <v>97</v>
      </c>
      <c r="E438" s="3"/>
      <c r="F438" s="3"/>
      <c r="G438" s="25"/>
      <c r="H438" s="26" t="s">
        <v>256</v>
      </c>
      <c r="I438" s="2">
        <v>1</v>
      </c>
      <c r="J438" s="1"/>
      <c r="K438" s="27">
        <f>ROUND(K448,2)</f>
        <v>0</v>
      </c>
      <c r="L438" s="25"/>
      <c r="M438" s="25"/>
      <c r="N438" s="25"/>
      <c r="O438" s="25"/>
      <c r="P438" s="25"/>
      <c r="Q438" s="25"/>
      <c r="R438" s="25"/>
      <c r="S438" s="25"/>
      <c r="T438" s="25"/>
      <c r="U438" s="25"/>
      <c r="V438" s="25"/>
      <c r="W438" s="25"/>
      <c r="X438" s="25"/>
      <c r="Y438" s="25"/>
      <c r="Z438" s="25"/>
      <c r="AA438" s="25"/>
    </row>
    <row r="439" spans="1:27">
      <c r="B439" s="20" t="s">
        <v>260</v>
      </c>
    </row>
    <row r="440" spans="1:27">
      <c r="B440" t="s">
        <v>279</v>
      </c>
      <c r="C440" t="s">
        <v>262</v>
      </c>
      <c r="D440" t="s">
        <v>280</v>
      </c>
      <c r="E440" s="28">
        <v>0.3</v>
      </c>
      <c r="F440" t="s">
        <v>264</v>
      </c>
      <c r="G440" t="s">
        <v>265</v>
      </c>
      <c r="H440" s="29">
        <v>0</v>
      </c>
      <c r="I440" t="s">
        <v>266</v>
      </c>
      <c r="J440" s="30">
        <f>ROUND(E440/I438* H440,2)</f>
        <v>0</v>
      </c>
      <c r="K440" s="31"/>
    </row>
    <row r="441" spans="1:27">
      <c r="B441" t="s">
        <v>277</v>
      </c>
      <c r="C441" t="s">
        <v>262</v>
      </c>
      <c r="D441" t="s">
        <v>278</v>
      </c>
      <c r="E441" s="28">
        <v>0.3</v>
      </c>
      <c r="F441" t="s">
        <v>264</v>
      </c>
      <c r="G441" t="s">
        <v>265</v>
      </c>
      <c r="H441" s="29">
        <v>0</v>
      </c>
      <c r="I441" t="s">
        <v>266</v>
      </c>
      <c r="J441" s="30">
        <f>ROUND(E441/I438* H441,2)</f>
        <v>0</v>
      </c>
      <c r="K441" s="31"/>
    </row>
    <row r="442" spans="1:27">
      <c r="D442" s="32" t="s">
        <v>269</v>
      </c>
      <c r="E442" s="31"/>
      <c r="H442" s="31"/>
      <c r="K442" s="29">
        <f>SUM(J440:J441)</f>
        <v>0</v>
      </c>
    </row>
    <row r="443" spans="1:27">
      <c r="B443" s="20" t="s">
        <v>270</v>
      </c>
      <c r="E443" s="31"/>
      <c r="H443" s="31"/>
      <c r="K443" s="31"/>
    </row>
    <row r="444" spans="1:27">
      <c r="B444" t="s">
        <v>457</v>
      </c>
      <c r="C444" t="s">
        <v>39</v>
      </c>
      <c r="D444" t="s">
        <v>458</v>
      </c>
      <c r="E444" s="28">
        <v>1</v>
      </c>
      <c r="G444" t="s">
        <v>265</v>
      </c>
      <c r="H444" s="29">
        <v>0</v>
      </c>
      <c r="I444" t="s">
        <v>266</v>
      </c>
      <c r="J444" s="30">
        <f>ROUND(E444* H444,2)</f>
        <v>0</v>
      </c>
      <c r="K444" s="31"/>
    </row>
    <row r="445" spans="1:27">
      <c r="B445" t="s">
        <v>459</v>
      </c>
      <c r="C445" t="s">
        <v>39</v>
      </c>
      <c r="D445" t="s">
        <v>460</v>
      </c>
      <c r="E445" s="28">
        <v>1</v>
      </c>
      <c r="G445" t="s">
        <v>265</v>
      </c>
      <c r="H445" s="29">
        <v>0</v>
      </c>
      <c r="I445" t="s">
        <v>266</v>
      </c>
      <c r="J445" s="30">
        <f>ROUND(E445* H445,2)</f>
        <v>0</v>
      </c>
      <c r="K445" s="31"/>
    </row>
    <row r="446" spans="1:27">
      <c r="D446" s="32" t="s">
        <v>273</v>
      </c>
      <c r="E446" s="31"/>
      <c r="H446" s="31"/>
      <c r="K446" s="29">
        <f>SUM(J444:J445)</f>
        <v>0</v>
      </c>
    </row>
    <row r="447" spans="1:27">
      <c r="D447" s="32" t="s">
        <v>274</v>
      </c>
      <c r="E447" s="31"/>
      <c r="H447" s="31"/>
      <c r="K447" s="34">
        <f>SUM(J439:J446)</f>
        <v>0</v>
      </c>
    </row>
    <row r="448" spans="1:27">
      <c r="D448" s="32" t="s">
        <v>275</v>
      </c>
      <c r="E448" s="31"/>
      <c r="H448" s="31"/>
      <c r="K448" s="34">
        <f>SUM(K447:K447)</f>
        <v>0</v>
      </c>
    </row>
    <row r="450" spans="1:27" ht="45" customHeight="1">
      <c r="A450" s="24" t="s">
        <v>461</v>
      </c>
      <c r="B450" s="24" t="s">
        <v>118</v>
      </c>
      <c r="C450" s="25" t="s">
        <v>39</v>
      </c>
      <c r="D450" s="4" t="s">
        <v>119</v>
      </c>
      <c r="E450" s="3"/>
      <c r="F450" s="3"/>
      <c r="G450" s="25"/>
      <c r="H450" s="26" t="s">
        <v>256</v>
      </c>
      <c r="I450" s="2">
        <v>1</v>
      </c>
      <c r="J450" s="1"/>
      <c r="K450" s="27">
        <f>ROUND(K459,2)</f>
        <v>0</v>
      </c>
      <c r="L450" s="25"/>
      <c r="M450" s="25"/>
      <c r="N450" s="25"/>
      <c r="O450" s="25"/>
      <c r="P450" s="25"/>
      <c r="Q450" s="25"/>
      <c r="R450" s="25"/>
      <c r="S450" s="25"/>
      <c r="T450" s="25"/>
      <c r="U450" s="25"/>
      <c r="V450" s="25"/>
      <c r="W450" s="25"/>
      <c r="X450" s="25"/>
      <c r="Y450" s="25"/>
      <c r="Z450" s="25"/>
      <c r="AA450" s="25"/>
    </row>
    <row r="451" spans="1:27">
      <c r="B451" s="20" t="s">
        <v>260</v>
      </c>
    </row>
    <row r="452" spans="1:27">
      <c r="B452" t="s">
        <v>279</v>
      </c>
      <c r="C452" t="s">
        <v>262</v>
      </c>
      <c r="D452" t="s">
        <v>280</v>
      </c>
      <c r="E452" s="28">
        <v>0.13300000000000001</v>
      </c>
      <c r="F452" t="s">
        <v>264</v>
      </c>
      <c r="G452" t="s">
        <v>265</v>
      </c>
      <c r="H452" s="29">
        <v>0</v>
      </c>
      <c r="I452" t="s">
        <v>266</v>
      </c>
      <c r="J452" s="30">
        <f>ROUND(E452/I450* H452,2)</f>
        <v>0</v>
      </c>
      <c r="K452" s="31"/>
    </row>
    <row r="453" spans="1:27">
      <c r="B453" t="s">
        <v>277</v>
      </c>
      <c r="C453" t="s">
        <v>262</v>
      </c>
      <c r="D453" t="s">
        <v>278</v>
      </c>
      <c r="E453" s="28">
        <v>0.17</v>
      </c>
      <c r="F453" t="s">
        <v>264</v>
      </c>
      <c r="G453" t="s">
        <v>265</v>
      </c>
      <c r="H453" s="29">
        <v>0</v>
      </c>
      <c r="I453" t="s">
        <v>266</v>
      </c>
      <c r="J453" s="30">
        <f>ROUND(E453/I450* H453,2)</f>
        <v>0</v>
      </c>
      <c r="K453" s="31"/>
    </row>
    <row r="454" spans="1:27">
      <c r="D454" s="32" t="s">
        <v>269</v>
      </c>
      <c r="E454" s="31"/>
      <c r="H454" s="31"/>
      <c r="K454" s="29">
        <f>SUM(J452:J453)</f>
        <v>0</v>
      </c>
    </row>
    <row r="455" spans="1:27">
      <c r="B455" s="20" t="s">
        <v>270</v>
      </c>
      <c r="E455" s="31"/>
      <c r="H455" s="31"/>
      <c r="K455" s="31"/>
    </row>
    <row r="456" spans="1:27" ht="225">
      <c r="B456" t="s">
        <v>462</v>
      </c>
      <c r="C456" t="s">
        <v>39</v>
      </c>
      <c r="D456" s="33" t="s">
        <v>463</v>
      </c>
      <c r="E456" s="28">
        <v>1</v>
      </c>
      <c r="G456" t="s">
        <v>265</v>
      </c>
      <c r="H456" s="29">
        <v>0</v>
      </c>
      <c r="I456" t="s">
        <v>266</v>
      </c>
      <c r="J456" s="30">
        <f>ROUND(E456* H456,2)</f>
        <v>0</v>
      </c>
      <c r="K456" s="31"/>
    </row>
    <row r="457" spans="1:27">
      <c r="D457" s="32" t="s">
        <v>273</v>
      </c>
      <c r="E457" s="31"/>
      <c r="H457" s="31"/>
      <c r="K457" s="29">
        <f>SUM(J456:J456)</f>
        <v>0</v>
      </c>
    </row>
    <row r="458" spans="1:27">
      <c r="D458" s="32" t="s">
        <v>274</v>
      </c>
      <c r="E458" s="31"/>
      <c r="H458" s="31"/>
      <c r="K458" s="34">
        <f>SUM(J451:J457)</f>
        <v>0</v>
      </c>
    </row>
    <row r="459" spans="1:27">
      <c r="D459" s="32" t="s">
        <v>275</v>
      </c>
      <c r="E459" s="31"/>
      <c r="H459" s="31"/>
      <c r="K459" s="34">
        <f>SUM(K458:K458)</f>
        <v>0</v>
      </c>
    </row>
    <row r="461" spans="1:27" ht="45" customHeight="1">
      <c r="A461" s="24" t="s">
        <v>464</v>
      </c>
      <c r="B461" s="24" t="s">
        <v>116</v>
      </c>
      <c r="C461" s="25" t="s">
        <v>39</v>
      </c>
      <c r="D461" s="4" t="s">
        <v>117</v>
      </c>
      <c r="E461" s="3"/>
      <c r="F461" s="3"/>
      <c r="G461" s="25"/>
      <c r="H461" s="26" t="s">
        <v>256</v>
      </c>
      <c r="I461" s="2">
        <v>1</v>
      </c>
      <c r="J461" s="1"/>
      <c r="K461" s="27">
        <f>ROUND(K470,2)</f>
        <v>0</v>
      </c>
      <c r="L461" s="25"/>
      <c r="M461" s="25"/>
      <c r="N461" s="25"/>
      <c r="O461" s="25"/>
      <c r="P461" s="25"/>
      <c r="Q461" s="25"/>
      <c r="R461" s="25"/>
      <c r="S461" s="25"/>
      <c r="T461" s="25"/>
      <c r="U461" s="25"/>
      <c r="V461" s="25"/>
      <c r="W461" s="25"/>
      <c r="X461" s="25"/>
      <c r="Y461" s="25"/>
      <c r="Z461" s="25"/>
      <c r="AA461" s="25"/>
    </row>
    <row r="462" spans="1:27">
      <c r="B462" s="20" t="s">
        <v>260</v>
      </c>
    </row>
    <row r="463" spans="1:27">
      <c r="B463" t="s">
        <v>261</v>
      </c>
      <c r="C463" t="s">
        <v>262</v>
      </c>
      <c r="D463" t="s">
        <v>263</v>
      </c>
      <c r="E463" s="28">
        <v>0.6</v>
      </c>
      <c r="F463" t="s">
        <v>264</v>
      </c>
      <c r="G463" t="s">
        <v>265</v>
      </c>
      <c r="H463" s="29">
        <v>0</v>
      </c>
      <c r="I463" t="s">
        <v>266</v>
      </c>
      <c r="J463" s="30">
        <f>ROUND(E463/I461* H463,2)</f>
        <v>0</v>
      </c>
      <c r="K463" s="31"/>
    </row>
    <row r="464" spans="1:27">
      <c r="B464" t="s">
        <v>267</v>
      </c>
      <c r="C464" t="s">
        <v>262</v>
      </c>
      <c r="D464" t="s">
        <v>268</v>
      </c>
      <c r="E464" s="28">
        <v>0.6</v>
      </c>
      <c r="F464" t="s">
        <v>264</v>
      </c>
      <c r="G464" t="s">
        <v>265</v>
      </c>
      <c r="H464" s="29">
        <v>0</v>
      </c>
      <c r="I464" t="s">
        <v>266</v>
      </c>
      <c r="J464" s="30">
        <f>ROUND(E464/I461* H464,2)</f>
        <v>0</v>
      </c>
      <c r="K464" s="31"/>
    </row>
    <row r="465" spans="1:27">
      <c r="D465" s="32" t="s">
        <v>269</v>
      </c>
      <c r="E465" s="31"/>
      <c r="H465" s="31"/>
      <c r="K465" s="29">
        <f>SUM(J463:J464)</f>
        <v>0</v>
      </c>
    </row>
    <row r="466" spans="1:27">
      <c r="B466" s="20" t="s">
        <v>270</v>
      </c>
      <c r="E466" s="31"/>
      <c r="H466" s="31"/>
      <c r="K466" s="31"/>
    </row>
    <row r="467" spans="1:27">
      <c r="B467" t="s">
        <v>465</v>
      </c>
      <c r="C467" t="s">
        <v>39</v>
      </c>
      <c r="D467" t="s">
        <v>466</v>
      </c>
      <c r="E467" s="28">
        <v>1</v>
      </c>
      <c r="G467" t="s">
        <v>265</v>
      </c>
      <c r="H467" s="29">
        <v>0</v>
      </c>
      <c r="I467" t="s">
        <v>266</v>
      </c>
      <c r="J467" s="30">
        <f>ROUND(E467* H467,2)</f>
        <v>0</v>
      </c>
      <c r="K467" s="31"/>
    </row>
    <row r="468" spans="1:27">
      <c r="D468" s="32" t="s">
        <v>273</v>
      </c>
      <c r="E468" s="31"/>
      <c r="H468" s="31"/>
      <c r="K468" s="29">
        <f>SUM(J467:J467)</f>
        <v>0</v>
      </c>
    </row>
    <row r="469" spans="1:27">
      <c r="D469" s="32" t="s">
        <v>274</v>
      </c>
      <c r="E469" s="31"/>
      <c r="H469" s="31"/>
      <c r="K469" s="34">
        <f>SUM(J462:J468)</f>
        <v>0</v>
      </c>
    </row>
    <row r="470" spans="1:27">
      <c r="D470" s="32" t="s">
        <v>275</v>
      </c>
      <c r="E470" s="31"/>
      <c r="H470" s="31"/>
      <c r="K470" s="34">
        <f>SUM(K469:K469)</f>
        <v>0</v>
      </c>
    </row>
    <row r="472" spans="1:27" ht="45" customHeight="1">
      <c r="A472" s="24" t="s">
        <v>467</v>
      </c>
      <c r="B472" s="24" t="s">
        <v>120</v>
      </c>
      <c r="C472" s="25" t="s">
        <v>39</v>
      </c>
      <c r="D472" s="4" t="s">
        <v>121</v>
      </c>
      <c r="E472" s="3"/>
      <c r="F472" s="3"/>
      <c r="G472" s="25"/>
      <c r="H472" s="26" t="s">
        <v>256</v>
      </c>
      <c r="I472" s="2">
        <v>1</v>
      </c>
      <c r="J472" s="1"/>
      <c r="K472" s="27">
        <f>ROUND(K477,2)</f>
        <v>0</v>
      </c>
      <c r="L472" s="25"/>
      <c r="M472" s="25"/>
      <c r="N472" s="25"/>
      <c r="O472" s="25"/>
      <c r="P472" s="25"/>
      <c r="Q472" s="25"/>
      <c r="R472" s="25"/>
      <c r="S472" s="25"/>
      <c r="T472" s="25"/>
      <c r="U472" s="25"/>
      <c r="V472" s="25"/>
      <c r="W472" s="25"/>
      <c r="X472" s="25"/>
      <c r="Y472" s="25"/>
      <c r="Z472" s="25"/>
      <c r="AA472" s="25"/>
    </row>
    <row r="473" spans="1:27">
      <c r="B473" s="20" t="s">
        <v>260</v>
      </c>
    </row>
    <row r="474" spans="1:27">
      <c r="B474" t="s">
        <v>468</v>
      </c>
      <c r="C474" t="s">
        <v>262</v>
      </c>
      <c r="D474" t="s">
        <v>469</v>
      </c>
      <c r="E474" s="28">
        <v>25</v>
      </c>
      <c r="F474" t="s">
        <v>264</v>
      </c>
      <c r="G474" t="s">
        <v>265</v>
      </c>
      <c r="H474" s="29">
        <v>0</v>
      </c>
      <c r="I474" t="s">
        <v>266</v>
      </c>
      <c r="J474" s="30">
        <f>ROUND(E474/I472* H474,2)</f>
        <v>0</v>
      </c>
      <c r="K474" s="31"/>
    </row>
    <row r="475" spans="1:27">
      <c r="D475" s="32" t="s">
        <v>269</v>
      </c>
      <c r="E475" s="31"/>
      <c r="H475" s="31"/>
      <c r="K475" s="29">
        <f>SUM(J474:J474)</f>
        <v>0</v>
      </c>
    </row>
    <row r="476" spans="1:27">
      <c r="D476" s="32" t="s">
        <v>274</v>
      </c>
      <c r="E476" s="31"/>
      <c r="H476" s="31"/>
      <c r="K476" s="34">
        <f>SUM(J473:J475)</f>
        <v>0</v>
      </c>
    </row>
    <row r="477" spans="1:27">
      <c r="D477" s="32" t="s">
        <v>275</v>
      </c>
      <c r="E477" s="31"/>
      <c r="H477" s="31"/>
      <c r="K477" s="34">
        <f>SUM(K476:K476)</f>
        <v>0</v>
      </c>
    </row>
    <row r="479" spans="1:27" ht="45" customHeight="1">
      <c r="A479" s="24" t="s">
        <v>470</v>
      </c>
      <c r="B479" s="24" t="s">
        <v>179</v>
      </c>
      <c r="C479" s="25" t="s">
        <v>39</v>
      </c>
      <c r="D479" s="4" t="s">
        <v>180</v>
      </c>
      <c r="E479" s="3"/>
      <c r="F479" s="3"/>
      <c r="G479" s="25"/>
      <c r="H479" s="26" t="s">
        <v>256</v>
      </c>
      <c r="I479" s="2">
        <v>1</v>
      </c>
      <c r="J479" s="1"/>
      <c r="K479" s="27">
        <f>ROUND(K488,2)</f>
        <v>0</v>
      </c>
      <c r="L479" s="25"/>
      <c r="M479" s="25"/>
      <c r="N479" s="25"/>
      <c r="O479" s="25"/>
      <c r="P479" s="25"/>
      <c r="Q479" s="25"/>
      <c r="R479" s="25"/>
      <c r="S479" s="25"/>
      <c r="T479" s="25"/>
      <c r="U479" s="25"/>
      <c r="V479" s="25"/>
      <c r="W479" s="25"/>
      <c r="X479" s="25"/>
      <c r="Y479" s="25"/>
      <c r="Z479" s="25"/>
      <c r="AA479" s="25"/>
    </row>
    <row r="480" spans="1:27">
      <c r="B480" s="20" t="s">
        <v>260</v>
      </c>
    </row>
    <row r="481" spans="1:27">
      <c r="B481" t="s">
        <v>267</v>
      </c>
      <c r="C481" t="s">
        <v>262</v>
      </c>
      <c r="D481" t="s">
        <v>268</v>
      </c>
      <c r="E481" s="28">
        <v>0.5</v>
      </c>
      <c r="F481" t="s">
        <v>264</v>
      </c>
      <c r="G481" t="s">
        <v>265</v>
      </c>
      <c r="H481" s="29">
        <v>0</v>
      </c>
      <c r="I481" t="s">
        <v>266</v>
      </c>
      <c r="J481" s="30">
        <f>ROUND(E481/I479* H481,2)</f>
        <v>0</v>
      </c>
      <c r="K481" s="31"/>
    </row>
    <row r="482" spans="1:27">
      <c r="B482" t="s">
        <v>261</v>
      </c>
      <c r="C482" t="s">
        <v>262</v>
      </c>
      <c r="D482" t="s">
        <v>263</v>
      </c>
      <c r="E482" s="28">
        <v>0.5</v>
      </c>
      <c r="F482" t="s">
        <v>264</v>
      </c>
      <c r="G482" t="s">
        <v>265</v>
      </c>
      <c r="H482" s="29">
        <v>0</v>
      </c>
      <c r="I482" t="s">
        <v>266</v>
      </c>
      <c r="J482" s="30">
        <f>ROUND(E482/I479* H482,2)</f>
        <v>0</v>
      </c>
      <c r="K482" s="31"/>
    </row>
    <row r="483" spans="1:27">
      <c r="D483" s="32" t="s">
        <v>269</v>
      </c>
      <c r="E483" s="31"/>
      <c r="H483" s="31"/>
      <c r="K483" s="29">
        <f>SUM(J481:J482)</f>
        <v>0</v>
      </c>
    </row>
    <row r="484" spans="1:27">
      <c r="B484" s="20" t="s">
        <v>270</v>
      </c>
      <c r="E484" s="31"/>
      <c r="H484" s="31"/>
      <c r="K484" s="31"/>
    </row>
    <row r="485" spans="1:27">
      <c r="B485" t="s">
        <v>471</v>
      </c>
      <c r="C485" t="s">
        <v>39</v>
      </c>
      <c r="D485" t="s">
        <v>472</v>
      </c>
      <c r="E485" s="28">
        <v>1</v>
      </c>
      <c r="G485" t="s">
        <v>265</v>
      </c>
      <c r="H485" s="29">
        <v>0</v>
      </c>
      <c r="I485" t="s">
        <v>266</v>
      </c>
      <c r="J485" s="30">
        <f>ROUND(E485* H485,2)</f>
        <v>0</v>
      </c>
      <c r="K485" s="31"/>
    </row>
    <row r="486" spans="1:27">
      <c r="D486" s="32" t="s">
        <v>273</v>
      </c>
      <c r="E486" s="31"/>
      <c r="H486" s="31"/>
      <c r="K486" s="29">
        <f>SUM(J485:J485)</f>
        <v>0</v>
      </c>
    </row>
    <row r="487" spans="1:27">
      <c r="D487" s="32" t="s">
        <v>274</v>
      </c>
      <c r="E487" s="31"/>
      <c r="H487" s="31"/>
      <c r="K487" s="34">
        <f>SUM(J480:J486)</f>
        <v>0</v>
      </c>
    </row>
    <row r="488" spans="1:27">
      <c r="D488" s="32" t="s">
        <v>275</v>
      </c>
      <c r="E488" s="31"/>
      <c r="H488" s="31"/>
      <c r="K488" s="34">
        <f>SUM(K487:K487)</f>
        <v>0</v>
      </c>
    </row>
    <row r="490" spans="1:27" ht="45" customHeight="1">
      <c r="A490" s="24" t="s">
        <v>473</v>
      </c>
      <c r="B490" s="24" t="s">
        <v>181</v>
      </c>
      <c r="C490" s="25" t="s">
        <v>39</v>
      </c>
      <c r="D490" s="4" t="s">
        <v>182</v>
      </c>
      <c r="E490" s="3"/>
      <c r="F490" s="3"/>
      <c r="G490" s="25"/>
      <c r="H490" s="26" t="s">
        <v>256</v>
      </c>
      <c r="I490" s="2">
        <v>1</v>
      </c>
      <c r="J490" s="1"/>
      <c r="K490" s="27">
        <f>ROUND(K499,2)</f>
        <v>0</v>
      </c>
      <c r="L490" s="25"/>
      <c r="M490" s="25"/>
      <c r="N490" s="25"/>
      <c r="O490" s="25"/>
      <c r="P490" s="25"/>
      <c r="Q490" s="25"/>
      <c r="R490" s="25"/>
      <c r="S490" s="25"/>
      <c r="T490" s="25"/>
      <c r="U490" s="25"/>
      <c r="V490" s="25"/>
      <c r="W490" s="25"/>
      <c r="X490" s="25"/>
      <c r="Y490" s="25"/>
      <c r="Z490" s="25"/>
      <c r="AA490" s="25"/>
    </row>
    <row r="491" spans="1:27">
      <c r="B491" s="20" t="s">
        <v>260</v>
      </c>
    </row>
    <row r="492" spans="1:27">
      <c r="B492" t="s">
        <v>267</v>
      </c>
      <c r="C492" t="s">
        <v>262</v>
      </c>
      <c r="D492" t="s">
        <v>268</v>
      </c>
      <c r="E492" s="28">
        <v>0.15</v>
      </c>
      <c r="F492" t="s">
        <v>264</v>
      </c>
      <c r="G492" t="s">
        <v>265</v>
      </c>
      <c r="H492" s="29">
        <v>0</v>
      </c>
      <c r="I492" t="s">
        <v>266</v>
      </c>
      <c r="J492" s="30">
        <f>ROUND(E492/I490* H492,2)</f>
        <v>0</v>
      </c>
      <c r="K492" s="31"/>
    </row>
    <row r="493" spans="1:27">
      <c r="B493" t="s">
        <v>261</v>
      </c>
      <c r="C493" t="s">
        <v>262</v>
      </c>
      <c r="D493" t="s">
        <v>263</v>
      </c>
      <c r="E493" s="28">
        <v>0.15</v>
      </c>
      <c r="F493" t="s">
        <v>264</v>
      </c>
      <c r="G493" t="s">
        <v>265</v>
      </c>
      <c r="H493" s="29">
        <v>0</v>
      </c>
      <c r="I493" t="s">
        <v>266</v>
      </c>
      <c r="J493" s="30">
        <f>ROUND(E493/I490* H493,2)</f>
        <v>0</v>
      </c>
      <c r="K493" s="31"/>
    </row>
    <row r="494" spans="1:27">
      <c r="D494" s="32" t="s">
        <v>269</v>
      </c>
      <c r="E494" s="31"/>
      <c r="H494" s="31"/>
      <c r="K494" s="29">
        <f>SUM(J492:J493)</f>
        <v>0</v>
      </c>
    </row>
    <row r="495" spans="1:27">
      <c r="B495" s="20" t="s">
        <v>270</v>
      </c>
      <c r="E495" s="31"/>
      <c r="H495" s="31"/>
      <c r="K495" s="31"/>
    </row>
    <row r="496" spans="1:27">
      <c r="B496" t="s">
        <v>474</v>
      </c>
      <c r="C496" t="s">
        <v>39</v>
      </c>
      <c r="D496" t="s">
        <v>182</v>
      </c>
      <c r="E496" s="28">
        <v>1</v>
      </c>
      <c r="G496" t="s">
        <v>265</v>
      </c>
      <c r="H496" s="29">
        <v>0</v>
      </c>
      <c r="I496" t="s">
        <v>266</v>
      </c>
      <c r="J496" s="30">
        <f>ROUND(E496* H496,2)</f>
        <v>0</v>
      </c>
      <c r="K496" s="31"/>
    </row>
    <row r="497" spans="1:27">
      <c r="D497" s="32" t="s">
        <v>273</v>
      </c>
      <c r="E497" s="31"/>
      <c r="H497" s="31"/>
      <c r="K497" s="29">
        <f>SUM(J496:J496)</f>
        <v>0</v>
      </c>
    </row>
    <row r="498" spans="1:27">
      <c r="D498" s="32" t="s">
        <v>274</v>
      </c>
      <c r="E498" s="31"/>
      <c r="H498" s="31"/>
      <c r="K498" s="34">
        <f>SUM(J491:J497)</f>
        <v>0</v>
      </c>
    </row>
    <row r="499" spans="1:27">
      <c r="D499" s="32" t="s">
        <v>275</v>
      </c>
      <c r="E499" s="31"/>
      <c r="H499" s="31"/>
      <c r="K499" s="34">
        <f>SUM(K498:K498)</f>
        <v>0</v>
      </c>
    </row>
    <row r="501" spans="1:27" ht="45" customHeight="1">
      <c r="A501" s="24" t="s">
        <v>475</v>
      </c>
      <c r="B501" s="24" t="s">
        <v>185</v>
      </c>
      <c r="C501" s="25" t="s">
        <v>39</v>
      </c>
      <c r="D501" s="4" t="s">
        <v>186</v>
      </c>
      <c r="E501" s="3"/>
      <c r="F501" s="3"/>
      <c r="G501" s="25"/>
      <c r="H501" s="26" t="s">
        <v>256</v>
      </c>
      <c r="I501" s="2">
        <v>1</v>
      </c>
      <c r="J501" s="1"/>
      <c r="K501" s="27">
        <f>ROUND(K510,2)</f>
        <v>0</v>
      </c>
      <c r="L501" s="25"/>
      <c r="M501" s="25"/>
      <c r="N501" s="25"/>
      <c r="O501" s="25"/>
      <c r="P501" s="25"/>
      <c r="Q501" s="25"/>
      <c r="R501" s="25"/>
      <c r="S501" s="25"/>
      <c r="T501" s="25"/>
      <c r="U501" s="25"/>
      <c r="V501" s="25"/>
      <c r="W501" s="25"/>
      <c r="X501" s="25"/>
      <c r="Y501" s="25"/>
      <c r="Z501" s="25"/>
      <c r="AA501" s="25"/>
    </row>
    <row r="502" spans="1:27">
      <c r="B502" s="20" t="s">
        <v>260</v>
      </c>
    </row>
    <row r="503" spans="1:27">
      <c r="B503" t="s">
        <v>261</v>
      </c>
      <c r="C503" t="s">
        <v>262</v>
      </c>
      <c r="D503" t="s">
        <v>263</v>
      </c>
      <c r="E503" s="28">
        <v>0.17</v>
      </c>
      <c r="F503" t="s">
        <v>264</v>
      </c>
      <c r="G503" t="s">
        <v>265</v>
      </c>
      <c r="H503" s="29">
        <v>0</v>
      </c>
      <c r="I503" t="s">
        <v>266</v>
      </c>
      <c r="J503" s="30">
        <f>ROUND(E503/I501* H503,2)</f>
        <v>0</v>
      </c>
      <c r="K503" s="31"/>
    </row>
    <row r="504" spans="1:27">
      <c r="B504" t="s">
        <v>267</v>
      </c>
      <c r="C504" t="s">
        <v>262</v>
      </c>
      <c r="D504" t="s">
        <v>268</v>
      </c>
      <c r="E504" s="28">
        <v>0.13300000000000001</v>
      </c>
      <c r="F504" t="s">
        <v>264</v>
      </c>
      <c r="G504" t="s">
        <v>265</v>
      </c>
      <c r="H504" s="29">
        <v>0</v>
      </c>
      <c r="I504" t="s">
        <v>266</v>
      </c>
      <c r="J504" s="30">
        <f>ROUND(E504/I501* H504,2)</f>
        <v>0</v>
      </c>
      <c r="K504" s="31"/>
    </row>
    <row r="505" spans="1:27">
      <c r="D505" s="32" t="s">
        <v>269</v>
      </c>
      <c r="E505" s="31"/>
      <c r="H505" s="31"/>
      <c r="K505" s="29">
        <f>SUM(J503:J504)</f>
        <v>0</v>
      </c>
    </row>
    <row r="506" spans="1:27">
      <c r="B506" s="20" t="s">
        <v>270</v>
      </c>
      <c r="E506" s="31"/>
      <c r="H506" s="31"/>
      <c r="K506" s="31"/>
    </row>
    <row r="507" spans="1:27">
      <c r="B507" t="s">
        <v>476</v>
      </c>
      <c r="C507" t="s">
        <v>39</v>
      </c>
      <c r="D507" t="s">
        <v>477</v>
      </c>
      <c r="E507" s="28">
        <v>1</v>
      </c>
      <c r="G507" t="s">
        <v>265</v>
      </c>
      <c r="H507" s="29">
        <v>0</v>
      </c>
      <c r="I507" t="s">
        <v>266</v>
      </c>
      <c r="J507" s="30">
        <f>ROUND(E507* H507,2)</f>
        <v>0</v>
      </c>
      <c r="K507" s="31"/>
    </row>
    <row r="508" spans="1:27">
      <c r="D508" s="32" t="s">
        <v>273</v>
      </c>
      <c r="E508" s="31"/>
      <c r="H508" s="31"/>
      <c r="K508" s="29">
        <f>SUM(J507:J507)</f>
        <v>0</v>
      </c>
    </row>
    <row r="509" spans="1:27">
      <c r="D509" s="32" t="s">
        <v>274</v>
      </c>
      <c r="E509" s="31"/>
      <c r="H509" s="31"/>
      <c r="K509" s="34">
        <f>SUM(J502:J508)</f>
        <v>0</v>
      </c>
    </row>
    <row r="510" spans="1:27">
      <c r="D510" s="32" t="s">
        <v>275</v>
      </c>
      <c r="E510" s="31"/>
      <c r="H510" s="31"/>
      <c r="K510" s="34">
        <f>SUM(K509:K509)</f>
        <v>0</v>
      </c>
    </row>
    <row r="512" spans="1:27" ht="45" customHeight="1">
      <c r="A512" s="24" t="s">
        <v>478</v>
      </c>
      <c r="B512" s="24" t="s">
        <v>191</v>
      </c>
      <c r="C512" s="25" t="s">
        <v>39</v>
      </c>
      <c r="D512" s="4" t="s">
        <v>192</v>
      </c>
      <c r="E512" s="3"/>
      <c r="F512" s="3"/>
      <c r="G512" s="25"/>
      <c r="H512" s="26" t="s">
        <v>256</v>
      </c>
      <c r="I512" s="2">
        <v>1</v>
      </c>
      <c r="J512" s="1"/>
      <c r="K512" s="27">
        <f>ROUND(K521,2)</f>
        <v>0</v>
      </c>
      <c r="L512" s="25"/>
      <c r="M512" s="25"/>
      <c r="N512" s="25"/>
      <c r="O512" s="25"/>
      <c r="P512" s="25"/>
      <c r="Q512" s="25"/>
      <c r="R512" s="25"/>
      <c r="S512" s="25"/>
      <c r="T512" s="25"/>
      <c r="U512" s="25"/>
      <c r="V512" s="25"/>
      <c r="W512" s="25"/>
      <c r="X512" s="25"/>
      <c r="Y512" s="25"/>
      <c r="Z512" s="25"/>
      <c r="AA512" s="25"/>
    </row>
    <row r="513" spans="1:27">
      <c r="B513" s="20" t="s">
        <v>260</v>
      </c>
    </row>
    <row r="514" spans="1:27">
      <c r="B514" t="s">
        <v>267</v>
      </c>
      <c r="C514" t="s">
        <v>262</v>
      </c>
      <c r="D514" t="s">
        <v>268</v>
      </c>
      <c r="E514" s="28">
        <v>0.25</v>
      </c>
      <c r="F514" t="s">
        <v>264</v>
      </c>
      <c r="G514" t="s">
        <v>265</v>
      </c>
      <c r="H514" s="29">
        <v>0</v>
      </c>
      <c r="I514" t="s">
        <v>266</v>
      </c>
      <c r="J514" s="30">
        <f>ROUND(E514/I512* H514,2)</f>
        <v>0</v>
      </c>
      <c r="K514" s="31"/>
    </row>
    <row r="515" spans="1:27">
      <c r="B515" t="s">
        <v>261</v>
      </c>
      <c r="C515" t="s">
        <v>262</v>
      </c>
      <c r="D515" t="s">
        <v>263</v>
      </c>
      <c r="E515" s="28">
        <v>0.25</v>
      </c>
      <c r="F515" t="s">
        <v>264</v>
      </c>
      <c r="G515" t="s">
        <v>265</v>
      </c>
      <c r="H515" s="29">
        <v>0</v>
      </c>
      <c r="I515" t="s">
        <v>266</v>
      </c>
      <c r="J515" s="30">
        <f>ROUND(E515/I512* H515,2)</f>
        <v>0</v>
      </c>
      <c r="K515" s="31"/>
    </row>
    <row r="516" spans="1:27">
      <c r="D516" s="32" t="s">
        <v>269</v>
      </c>
      <c r="E516" s="31"/>
      <c r="H516" s="31"/>
      <c r="K516" s="29">
        <f>SUM(J514:J515)</f>
        <v>0</v>
      </c>
    </row>
    <row r="517" spans="1:27">
      <c r="B517" s="20" t="s">
        <v>270</v>
      </c>
      <c r="E517" s="31"/>
      <c r="H517" s="31"/>
      <c r="K517" s="31"/>
    </row>
    <row r="518" spans="1:27">
      <c r="B518" t="s">
        <v>479</v>
      </c>
      <c r="C518" t="s">
        <v>39</v>
      </c>
      <c r="D518" t="s">
        <v>480</v>
      </c>
      <c r="E518" s="28">
        <v>1</v>
      </c>
      <c r="G518" t="s">
        <v>265</v>
      </c>
      <c r="H518" s="29">
        <v>0</v>
      </c>
      <c r="I518" t="s">
        <v>266</v>
      </c>
      <c r="J518" s="30">
        <f>ROUND(E518* H518,2)</f>
        <v>0</v>
      </c>
      <c r="K518" s="31"/>
    </row>
    <row r="519" spans="1:27">
      <c r="D519" s="32" t="s">
        <v>273</v>
      </c>
      <c r="E519" s="31"/>
      <c r="H519" s="31"/>
      <c r="K519" s="29">
        <f>SUM(J518:J518)</f>
        <v>0</v>
      </c>
    </row>
    <row r="520" spans="1:27">
      <c r="D520" s="32" t="s">
        <v>274</v>
      </c>
      <c r="E520" s="31"/>
      <c r="H520" s="31"/>
      <c r="K520" s="34">
        <f>SUM(J513:J519)</f>
        <v>0</v>
      </c>
    </row>
    <row r="521" spans="1:27">
      <c r="D521" s="32" t="s">
        <v>275</v>
      </c>
      <c r="E521" s="31"/>
      <c r="H521" s="31"/>
      <c r="K521" s="34">
        <f>SUM(K520:K520)</f>
        <v>0</v>
      </c>
    </row>
    <row r="523" spans="1:27" ht="45" customHeight="1">
      <c r="A523" s="24" t="s">
        <v>481</v>
      </c>
      <c r="B523" s="24" t="s">
        <v>169</v>
      </c>
      <c r="C523" s="25" t="s">
        <v>39</v>
      </c>
      <c r="D523" s="4" t="s">
        <v>170</v>
      </c>
      <c r="E523" s="3"/>
      <c r="F523" s="3"/>
      <c r="G523" s="25"/>
      <c r="H523" s="26" t="s">
        <v>256</v>
      </c>
      <c r="I523" s="2">
        <v>1</v>
      </c>
      <c r="J523" s="1"/>
      <c r="K523" s="27">
        <f>ROUND(K532,2)</f>
        <v>0</v>
      </c>
      <c r="L523" s="25"/>
      <c r="M523" s="25"/>
      <c r="N523" s="25"/>
      <c r="O523" s="25"/>
      <c r="P523" s="25"/>
      <c r="Q523" s="25"/>
      <c r="R523" s="25"/>
      <c r="S523" s="25"/>
      <c r="T523" s="25"/>
      <c r="U523" s="25"/>
      <c r="V523" s="25"/>
      <c r="W523" s="25"/>
      <c r="X523" s="25"/>
      <c r="Y523" s="25"/>
      <c r="Z523" s="25"/>
      <c r="AA523" s="25"/>
    </row>
    <row r="524" spans="1:27">
      <c r="B524" s="20" t="s">
        <v>260</v>
      </c>
    </row>
    <row r="525" spans="1:27">
      <c r="B525" t="s">
        <v>267</v>
      </c>
      <c r="C525" t="s">
        <v>262</v>
      </c>
      <c r="D525" t="s">
        <v>268</v>
      </c>
      <c r="E525" s="28">
        <v>0.1</v>
      </c>
      <c r="F525" t="s">
        <v>264</v>
      </c>
      <c r="G525" t="s">
        <v>265</v>
      </c>
      <c r="H525" s="29">
        <v>0</v>
      </c>
      <c r="I525" t="s">
        <v>266</v>
      </c>
      <c r="J525" s="30">
        <f>ROUND(E525/I523* H525,2)</f>
        <v>0</v>
      </c>
      <c r="K525" s="31"/>
    </row>
    <row r="526" spans="1:27">
      <c r="B526" t="s">
        <v>261</v>
      </c>
      <c r="C526" t="s">
        <v>262</v>
      </c>
      <c r="D526" t="s">
        <v>263</v>
      </c>
      <c r="E526" s="28">
        <v>0.1</v>
      </c>
      <c r="F526" t="s">
        <v>264</v>
      </c>
      <c r="G526" t="s">
        <v>265</v>
      </c>
      <c r="H526" s="29">
        <v>0</v>
      </c>
      <c r="I526" t="s">
        <v>266</v>
      </c>
      <c r="J526" s="30">
        <f>ROUND(E526/I523* H526,2)</f>
        <v>0</v>
      </c>
      <c r="K526" s="31"/>
    </row>
    <row r="527" spans="1:27">
      <c r="D527" s="32" t="s">
        <v>269</v>
      </c>
      <c r="E527" s="31"/>
      <c r="H527" s="31"/>
      <c r="K527" s="29">
        <f>SUM(J525:J526)</f>
        <v>0</v>
      </c>
    </row>
    <row r="528" spans="1:27">
      <c r="B528" s="20" t="s">
        <v>270</v>
      </c>
      <c r="E528" s="31"/>
      <c r="H528" s="31"/>
      <c r="K528" s="31"/>
    </row>
    <row r="529" spans="1:27" ht="240">
      <c r="B529" t="s">
        <v>482</v>
      </c>
      <c r="C529" t="s">
        <v>39</v>
      </c>
      <c r="D529" s="33" t="s">
        <v>483</v>
      </c>
      <c r="E529" s="28">
        <v>1</v>
      </c>
      <c r="G529" t="s">
        <v>265</v>
      </c>
      <c r="H529" s="29">
        <v>0</v>
      </c>
      <c r="I529" t="s">
        <v>266</v>
      </c>
      <c r="J529" s="30">
        <f>ROUND(E529* H529,2)</f>
        <v>0</v>
      </c>
      <c r="K529" s="31"/>
    </row>
    <row r="530" spans="1:27">
      <c r="D530" s="32" t="s">
        <v>273</v>
      </c>
      <c r="E530" s="31"/>
      <c r="H530" s="31"/>
      <c r="K530" s="29">
        <f>SUM(J529:J529)</f>
        <v>0</v>
      </c>
    </row>
    <row r="531" spans="1:27">
      <c r="D531" s="32" t="s">
        <v>274</v>
      </c>
      <c r="E531" s="31"/>
      <c r="H531" s="31"/>
      <c r="K531" s="34">
        <f>SUM(J524:J530)</f>
        <v>0</v>
      </c>
    </row>
    <row r="532" spans="1:27">
      <c r="D532" s="32" t="s">
        <v>275</v>
      </c>
      <c r="E532" s="31"/>
      <c r="H532" s="31"/>
      <c r="K532" s="34">
        <f>SUM(K531:K531)</f>
        <v>0</v>
      </c>
    </row>
    <row r="534" spans="1:27" ht="45" customHeight="1">
      <c r="A534" s="24" t="s">
        <v>484</v>
      </c>
      <c r="B534" s="24" t="s">
        <v>171</v>
      </c>
      <c r="C534" s="25" t="s">
        <v>39</v>
      </c>
      <c r="D534" s="4" t="s">
        <v>172</v>
      </c>
      <c r="E534" s="3"/>
      <c r="F534" s="3"/>
      <c r="G534" s="25"/>
      <c r="H534" s="26" t="s">
        <v>256</v>
      </c>
      <c r="I534" s="2">
        <v>1</v>
      </c>
      <c r="J534" s="1"/>
      <c r="K534" s="27">
        <v>0</v>
      </c>
      <c r="L534" s="25"/>
      <c r="M534" s="25"/>
      <c r="N534" s="25"/>
      <c r="O534" s="25"/>
      <c r="P534" s="25"/>
      <c r="Q534" s="25"/>
      <c r="R534" s="25"/>
      <c r="S534" s="25"/>
      <c r="T534" s="25"/>
      <c r="U534" s="25"/>
      <c r="V534" s="25"/>
      <c r="W534" s="25"/>
      <c r="X534" s="25"/>
      <c r="Y534" s="25"/>
      <c r="Z534" s="25"/>
      <c r="AA534" s="25"/>
    </row>
    <row r="535" spans="1:27" ht="45" customHeight="1">
      <c r="A535" s="24" t="s">
        <v>485</v>
      </c>
      <c r="B535" s="24" t="s">
        <v>183</v>
      </c>
      <c r="C535" s="25" t="s">
        <v>14</v>
      </c>
      <c r="D535" s="4" t="s">
        <v>184</v>
      </c>
      <c r="E535" s="3"/>
      <c r="F535" s="3"/>
      <c r="G535" s="25"/>
      <c r="H535" s="26" t="s">
        <v>256</v>
      </c>
      <c r="I535" s="2">
        <v>1</v>
      </c>
      <c r="J535" s="1"/>
      <c r="K535" s="27">
        <f>ROUND(K544,2)</f>
        <v>0</v>
      </c>
      <c r="L535" s="25"/>
      <c r="M535" s="25"/>
      <c r="N535" s="25"/>
      <c r="O535" s="25"/>
      <c r="P535" s="25"/>
      <c r="Q535" s="25"/>
      <c r="R535" s="25"/>
      <c r="S535" s="25"/>
      <c r="T535" s="25"/>
      <c r="U535" s="25"/>
      <c r="V535" s="25"/>
      <c r="W535" s="25"/>
      <c r="X535" s="25"/>
      <c r="Y535" s="25"/>
      <c r="Z535" s="25"/>
      <c r="AA535" s="25"/>
    </row>
    <row r="536" spans="1:27">
      <c r="B536" s="20" t="s">
        <v>260</v>
      </c>
    </row>
    <row r="537" spans="1:27">
      <c r="B537" t="s">
        <v>279</v>
      </c>
      <c r="C537" t="s">
        <v>262</v>
      </c>
      <c r="D537" t="s">
        <v>280</v>
      </c>
      <c r="E537" s="28">
        <v>1.2E-2</v>
      </c>
      <c r="F537" t="s">
        <v>264</v>
      </c>
      <c r="G537" t="s">
        <v>265</v>
      </c>
      <c r="H537" s="29">
        <v>0</v>
      </c>
      <c r="I537" t="s">
        <v>266</v>
      </c>
      <c r="J537" s="30">
        <f>ROUND(E537/I535* H537,2)</f>
        <v>0</v>
      </c>
      <c r="K537" s="31"/>
    </row>
    <row r="538" spans="1:27">
      <c r="B538" t="s">
        <v>277</v>
      </c>
      <c r="C538" t="s">
        <v>262</v>
      </c>
      <c r="D538" t="s">
        <v>278</v>
      </c>
      <c r="E538" s="28">
        <v>1.2E-2</v>
      </c>
      <c r="F538" t="s">
        <v>264</v>
      </c>
      <c r="G538" t="s">
        <v>265</v>
      </c>
      <c r="H538" s="29">
        <v>0</v>
      </c>
      <c r="I538" t="s">
        <v>266</v>
      </c>
      <c r="J538" s="30">
        <f>ROUND(E538/I535* H538,2)</f>
        <v>0</v>
      </c>
      <c r="K538" s="31"/>
    </row>
    <row r="539" spans="1:27">
      <c r="D539" s="32" t="s">
        <v>269</v>
      </c>
      <c r="E539" s="31"/>
      <c r="H539" s="31"/>
      <c r="K539" s="29">
        <f>SUM(J537:J538)</f>
        <v>0</v>
      </c>
    </row>
    <row r="540" spans="1:27">
      <c r="B540" s="20" t="s">
        <v>270</v>
      </c>
      <c r="E540" s="31"/>
      <c r="H540" s="31"/>
      <c r="K540" s="31"/>
    </row>
    <row r="541" spans="1:27">
      <c r="B541" t="s">
        <v>486</v>
      </c>
      <c r="C541" t="s">
        <v>14</v>
      </c>
      <c r="D541" t="s">
        <v>487</v>
      </c>
      <c r="E541" s="28">
        <v>1.02</v>
      </c>
      <c r="G541" t="s">
        <v>265</v>
      </c>
      <c r="H541" s="29">
        <v>0</v>
      </c>
      <c r="I541" t="s">
        <v>266</v>
      </c>
      <c r="J541" s="30">
        <f>ROUND(E541* H541,2)</f>
        <v>0</v>
      </c>
      <c r="K541" s="31"/>
    </row>
    <row r="542" spans="1:27">
      <c r="D542" s="32" t="s">
        <v>273</v>
      </c>
      <c r="E542" s="31"/>
      <c r="H542" s="31"/>
      <c r="K542" s="29">
        <f>SUM(J541:J541)</f>
        <v>0</v>
      </c>
    </row>
    <row r="543" spans="1:27">
      <c r="D543" s="32" t="s">
        <v>274</v>
      </c>
      <c r="E543" s="31"/>
      <c r="H543" s="31"/>
      <c r="K543" s="34">
        <f>SUM(J536:J542)</f>
        <v>0</v>
      </c>
    </row>
    <row r="544" spans="1:27">
      <c r="D544" s="32" t="s">
        <v>275</v>
      </c>
      <c r="E544" s="31"/>
      <c r="H544" s="31"/>
      <c r="K544" s="34">
        <f>SUM(K543:K543)</f>
        <v>0</v>
      </c>
    </row>
    <row r="546" spans="1:27" ht="45" customHeight="1">
      <c r="A546" s="24" t="s">
        <v>488</v>
      </c>
      <c r="B546" s="24" t="s">
        <v>149</v>
      </c>
      <c r="C546" s="25" t="s">
        <v>14</v>
      </c>
      <c r="D546" s="4" t="s">
        <v>150</v>
      </c>
      <c r="E546" s="3"/>
      <c r="F546" s="3"/>
      <c r="G546" s="25"/>
      <c r="H546" s="26" t="s">
        <v>256</v>
      </c>
      <c r="I546" s="2">
        <v>1</v>
      </c>
      <c r="J546" s="1"/>
      <c r="K546" s="27">
        <f>ROUND(K555,2)</f>
        <v>0</v>
      </c>
      <c r="L546" s="25"/>
      <c r="M546" s="25"/>
      <c r="N546" s="25"/>
      <c r="O546" s="25"/>
      <c r="P546" s="25"/>
      <c r="Q546" s="25"/>
      <c r="R546" s="25"/>
      <c r="S546" s="25"/>
      <c r="T546" s="25"/>
      <c r="U546" s="25"/>
      <c r="V546" s="25"/>
      <c r="W546" s="25"/>
      <c r="X546" s="25"/>
      <c r="Y546" s="25"/>
      <c r="Z546" s="25"/>
      <c r="AA546" s="25"/>
    </row>
    <row r="547" spans="1:27">
      <c r="B547" s="20" t="s">
        <v>260</v>
      </c>
    </row>
    <row r="548" spans="1:27">
      <c r="B548" t="s">
        <v>267</v>
      </c>
      <c r="C548" t="s">
        <v>262</v>
      </c>
      <c r="D548" t="s">
        <v>268</v>
      </c>
      <c r="E548" s="28">
        <v>1.2E-2</v>
      </c>
      <c r="F548" t="s">
        <v>264</v>
      </c>
      <c r="G548" t="s">
        <v>265</v>
      </c>
      <c r="H548" s="29">
        <v>0</v>
      </c>
      <c r="I548" t="s">
        <v>266</v>
      </c>
      <c r="J548" s="30">
        <f>ROUND(E548/I546* H548,2)</f>
        <v>0</v>
      </c>
      <c r="K548" s="31"/>
    </row>
    <row r="549" spans="1:27">
      <c r="B549" t="s">
        <v>261</v>
      </c>
      <c r="C549" t="s">
        <v>262</v>
      </c>
      <c r="D549" t="s">
        <v>263</v>
      </c>
      <c r="E549" s="28">
        <v>1.2E-2</v>
      </c>
      <c r="F549" t="s">
        <v>264</v>
      </c>
      <c r="G549" t="s">
        <v>265</v>
      </c>
      <c r="H549" s="29">
        <v>0</v>
      </c>
      <c r="I549" t="s">
        <v>266</v>
      </c>
      <c r="J549" s="30">
        <f>ROUND(E549/I546* H549,2)</f>
        <v>0</v>
      </c>
      <c r="K549" s="31"/>
    </row>
    <row r="550" spans="1:27">
      <c r="D550" s="32" t="s">
        <v>269</v>
      </c>
      <c r="E550" s="31"/>
      <c r="H550" s="31"/>
      <c r="K550" s="29">
        <f>SUM(J548:J549)</f>
        <v>0</v>
      </c>
    </row>
    <row r="551" spans="1:27">
      <c r="B551" s="20" t="s">
        <v>270</v>
      </c>
      <c r="E551" s="31"/>
      <c r="H551" s="31"/>
      <c r="K551" s="31"/>
    </row>
    <row r="552" spans="1:27">
      <c r="B552" t="s">
        <v>489</v>
      </c>
      <c r="C552" t="s">
        <v>14</v>
      </c>
      <c r="D552" t="s">
        <v>490</v>
      </c>
      <c r="E552" s="28">
        <v>1.0249999999999999</v>
      </c>
      <c r="G552" t="s">
        <v>265</v>
      </c>
      <c r="H552" s="29">
        <v>0</v>
      </c>
      <c r="I552" t="s">
        <v>266</v>
      </c>
      <c r="J552" s="30">
        <f>ROUND(E552* H552,2)</f>
        <v>0</v>
      </c>
      <c r="K552" s="31"/>
    </row>
    <row r="553" spans="1:27">
      <c r="D553" s="32" t="s">
        <v>273</v>
      </c>
      <c r="E553" s="31"/>
      <c r="H553" s="31"/>
      <c r="K553" s="29">
        <f>SUM(J552:J552)</f>
        <v>0</v>
      </c>
    </row>
    <row r="554" spans="1:27">
      <c r="D554" s="32" t="s">
        <v>274</v>
      </c>
      <c r="E554" s="31"/>
      <c r="H554" s="31"/>
      <c r="K554" s="34">
        <f>SUM(J547:J553)</f>
        <v>0</v>
      </c>
    </row>
    <row r="555" spans="1:27">
      <c r="D555" s="32" t="s">
        <v>275</v>
      </c>
      <c r="E555" s="31"/>
      <c r="H555" s="31"/>
      <c r="K555" s="34">
        <f>SUM(K554:K554)</f>
        <v>0</v>
      </c>
    </row>
    <row r="557" spans="1:27" ht="45" customHeight="1">
      <c r="A557" s="24" t="s">
        <v>491</v>
      </c>
      <c r="B557" s="24" t="s">
        <v>141</v>
      </c>
      <c r="C557" s="25" t="s">
        <v>39</v>
      </c>
      <c r="D557" s="4" t="s">
        <v>142</v>
      </c>
      <c r="E557" s="3"/>
      <c r="F557" s="3"/>
      <c r="G557" s="25"/>
      <c r="H557" s="26" t="s">
        <v>256</v>
      </c>
      <c r="I557" s="2">
        <v>1</v>
      </c>
      <c r="J557" s="1"/>
      <c r="K557" s="27">
        <f>ROUND(K566,2)</f>
        <v>0</v>
      </c>
      <c r="L557" s="25"/>
      <c r="M557" s="25"/>
      <c r="N557" s="25"/>
      <c r="O557" s="25"/>
      <c r="P557" s="25"/>
      <c r="Q557" s="25"/>
      <c r="R557" s="25"/>
      <c r="S557" s="25"/>
      <c r="T557" s="25"/>
      <c r="U557" s="25"/>
      <c r="V557" s="25"/>
      <c r="W557" s="25"/>
      <c r="X557" s="25"/>
      <c r="Y557" s="25"/>
      <c r="Z557" s="25"/>
      <c r="AA557" s="25"/>
    </row>
    <row r="558" spans="1:27">
      <c r="B558" s="20" t="s">
        <v>260</v>
      </c>
    </row>
    <row r="559" spans="1:27">
      <c r="B559" t="s">
        <v>261</v>
      </c>
      <c r="C559" t="s">
        <v>262</v>
      </c>
      <c r="D559" t="s">
        <v>263</v>
      </c>
      <c r="E559" s="28">
        <v>0.03</v>
      </c>
      <c r="F559" t="s">
        <v>264</v>
      </c>
      <c r="G559" t="s">
        <v>265</v>
      </c>
      <c r="H559" s="29">
        <v>0</v>
      </c>
      <c r="I559" t="s">
        <v>266</v>
      </c>
      <c r="J559" s="30">
        <f>ROUND(E559/I557* H559,2)</f>
        <v>0</v>
      </c>
      <c r="K559" s="31"/>
    </row>
    <row r="560" spans="1:27">
      <c r="B560" t="s">
        <v>267</v>
      </c>
      <c r="C560" t="s">
        <v>262</v>
      </c>
      <c r="D560" t="s">
        <v>268</v>
      </c>
      <c r="E560" s="28">
        <v>0.03</v>
      </c>
      <c r="F560" t="s">
        <v>264</v>
      </c>
      <c r="G560" t="s">
        <v>265</v>
      </c>
      <c r="H560" s="29">
        <v>0</v>
      </c>
      <c r="I560" t="s">
        <v>266</v>
      </c>
      <c r="J560" s="30">
        <f>ROUND(E560/I557* H560,2)</f>
        <v>0</v>
      </c>
      <c r="K560" s="31"/>
    </row>
    <row r="561" spans="1:27">
      <c r="D561" s="32" t="s">
        <v>269</v>
      </c>
      <c r="E561" s="31"/>
      <c r="H561" s="31"/>
      <c r="K561" s="29">
        <f>SUM(J559:J560)</f>
        <v>0</v>
      </c>
    </row>
    <row r="562" spans="1:27">
      <c r="B562" s="20" t="s">
        <v>270</v>
      </c>
      <c r="E562" s="31"/>
      <c r="H562" s="31"/>
      <c r="K562" s="31"/>
    </row>
    <row r="563" spans="1:27">
      <c r="B563" t="s">
        <v>492</v>
      </c>
      <c r="C563" t="s">
        <v>39</v>
      </c>
      <c r="D563" t="s">
        <v>493</v>
      </c>
      <c r="E563" s="28">
        <v>1</v>
      </c>
      <c r="G563" t="s">
        <v>265</v>
      </c>
      <c r="H563" s="29">
        <v>0</v>
      </c>
      <c r="I563" t="s">
        <v>266</v>
      </c>
      <c r="J563" s="30">
        <f>ROUND(E563* H563,2)</f>
        <v>0</v>
      </c>
      <c r="K563" s="31"/>
    </row>
    <row r="564" spans="1:27">
      <c r="D564" s="32" t="s">
        <v>273</v>
      </c>
      <c r="E564" s="31"/>
      <c r="H564" s="31"/>
      <c r="K564" s="29">
        <f>SUM(J563:J563)</f>
        <v>0</v>
      </c>
    </row>
    <row r="565" spans="1:27">
      <c r="D565" s="32" t="s">
        <v>274</v>
      </c>
      <c r="E565" s="31"/>
      <c r="H565" s="31"/>
      <c r="K565" s="34">
        <f>SUM(J558:J564)</f>
        <v>0</v>
      </c>
    </row>
    <row r="566" spans="1:27">
      <c r="D566" s="32" t="s">
        <v>275</v>
      </c>
      <c r="E566" s="31"/>
      <c r="H566" s="31"/>
      <c r="K566" s="34">
        <f>SUM(K565:K565)</f>
        <v>0</v>
      </c>
    </row>
    <row r="568" spans="1:27" ht="45" customHeight="1">
      <c r="A568" s="24" t="s">
        <v>494</v>
      </c>
      <c r="B568" s="24" t="s">
        <v>193</v>
      </c>
      <c r="C568" s="25" t="s">
        <v>14</v>
      </c>
      <c r="D568" s="4" t="s">
        <v>194</v>
      </c>
      <c r="E568" s="3"/>
      <c r="F568" s="3"/>
      <c r="G568" s="25"/>
      <c r="H568" s="26" t="s">
        <v>256</v>
      </c>
      <c r="I568" s="2">
        <v>1</v>
      </c>
      <c r="J568" s="1"/>
      <c r="K568" s="27">
        <f>ROUND(K577,2)</f>
        <v>0</v>
      </c>
      <c r="L568" s="25"/>
      <c r="M568" s="25"/>
      <c r="N568" s="25"/>
      <c r="O568" s="25"/>
      <c r="P568" s="25"/>
      <c r="Q568" s="25"/>
      <c r="R568" s="25"/>
      <c r="S568" s="25"/>
      <c r="T568" s="25"/>
      <c r="U568" s="25"/>
      <c r="V568" s="25"/>
      <c r="W568" s="25"/>
      <c r="X568" s="25"/>
      <c r="Y568" s="25"/>
      <c r="Z568" s="25"/>
      <c r="AA568" s="25"/>
    </row>
    <row r="569" spans="1:27">
      <c r="B569" s="20" t="s">
        <v>260</v>
      </c>
    </row>
    <row r="570" spans="1:27">
      <c r="B570" t="s">
        <v>267</v>
      </c>
      <c r="C570" t="s">
        <v>262</v>
      </c>
      <c r="D570" t="s">
        <v>268</v>
      </c>
      <c r="E570" s="28">
        <v>1.4999999999999999E-2</v>
      </c>
      <c r="F570" t="s">
        <v>264</v>
      </c>
      <c r="G570" t="s">
        <v>265</v>
      </c>
      <c r="H570" s="29">
        <v>0</v>
      </c>
      <c r="I570" t="s">
        <v>266</v>
      </c>
      <c r="J570" s="30">
        <f>ROUND(E570/I568* H570,2)</f>
        <v>0</v>
      </c>
      <c r="K570" s="31"/>
    </row>
    <row r="571" spans="1:27">
      <c r="B571" t="s">
        <v>261</v>
      </c>
      <c r="C571" t="s">
        <v>262</v>
      </c>
      <c r="D571" t="s">
        <v>263</v>
      </c>
      <c r="E571" s="28">
        <v>1.4999999999999999E-2</v>
      </c>
      <c r="F571" t="s">
        <v>264</v>
      </c>
      <c r="G571" t="s">
        <v>265</v>
      </c>
      <c r="H571" s="29">
        <v>0</v>
      </c>
      <c r="I571" t="s">
        <v>266</v>
      </c>
      <c r="J571" s="30">
        <f>ROUND(E571/I568* H571,2)</f>
        <v>0</v>
      </c>
      <c r="K571" s="31"/>
    </row>
    <row r="572" spans="1:27">
      <c r="D572" s="32" t="s">
        <v>269</v>
      </c>
      <c r="E572" s="31"/>
      <c r="H572" s="31"/>
      <c r="K572" s="29">
        <f>SUM(J570:J571)</f>
        <v>0</v>
      </c>
    </row>
    <row r="573" spans="1:27">
      <c r="B573" s="20" t="s">
        <v>270</v>
      </c>
      <c r="E573" s="31"/>
      <c r="H573" s="31"/>
      <c r="K573" s="31"/>
    </row>
    <row r="574" spans="1:27">
      <c r="B574" t="s">
        <v>495</v>
      </c>
      <c r="C574" t="s">
        <v>14</v>
      </c>
      <c r="D574" t="s">
        <v>496</v>
      </c>
      <c r="E574" s="28">
        <v>1</v>
      </c>
      <c r="G574" t="s">
        <v>265</v>
      </c>
      <c r="H574" s="29">
        <v>0</v>
      </c>
      <c r="I574" t="s">
        <v>266</v>
      </c>
      <c r="J574" s="30">
        <f>ROUND(E574* H574,2)</f>
        <v>0</v>
      </c>
      <c r="K574" s="31"/>
    </row>
    <row r="575" spans="1:27">
      <c r="D575" s="32" t="s">
        <v>273</v>
      </c>
      <c r="E575" s="31"/>
      <c r="H575" s="31"/>
      <c r="K575" s="29">
        <f>SUM(J574:J574)</f>
        <v>0</v>
      </c>
    </row>
    <row r="576" spans="1:27">
      <c r="D576" s="32" t="s">
        <v>274</v>
      </c>
      <c r="E576" s="31"/>
      <c r="H576" s="31"/>
      <c r="K576" s="34">
        <f>SUM(J569:J575)</f>
        <v>0</v>
      </c>
    </row>
    <row r="577" spans="1:27">
      <c r="D577" s="32" t="s">
        <v>275</v>
      </c>
      <c r="E577" s="31"/>
      <c r="H577" s="31"/>
      <c r="K577" s="34">
        <f>SUM(K576:K576)</f>
        <v>0</v>
      </c>
    </row>
    <row r="579" spans="1:27" ht="45" customHeight="1">
      <c r="A579" s="24" t="s">
        <v>497</v>
      </c>
      <c r="B579" s="24" t="s">
        <v>157</v>
      </c>
      <c r="C579" s="25" t="s">
        <v>39</v>
      </c>
      <c r="D579" s="4" t="s">
        <v>158</v>
      </c>
      <c r="E579" s="3"/>
      <c r="F579" s="3"/>
      <c r="G579" s="25"/>
      <c r="H579" s="26" t="s">
        <v>256</v>
      </c>
      <c r="I579" s="2">
        <v>1</v>
      </c>
      <c r="J579" s="1"/>
      <c r="K579" s="27">
        <f>ROUND(K585,2)</f>
        <v>0</v>
      </c>
      <c r="L579" s="25"/>
      <c r="M579" s="25"/>
      <c r="N579" s="25"/>
      <c r="O579" s="25"/>
      <c r="P579" s="25"/>
      <c r="Q579" s="25"/>
      <c r="R579" s="25"/>
      <c r="S579" s="25"/>
      <c r="T579" s="25"/>
      <c r="U579" s="25"/>
      <c r="V579" s="25"/>
      <c r="W579" s="25"/>
      <c r="X579" s="25"/>
      <c r="Y579" s="25"/>
      <c r="Z579" s="25"/>
      <c r="AA579" s="25"/>
    </row>
    <row r="580" spans="1:27">
      <c r="B580" s="20" t="s">
        <v>260</v>
      </c>
    </row>
    <row r="581" spans="1:27">
      <c r="B581" t="s">
        <v>279</v>
      </c>
      <c r="C581" t="s">
        <v>262</v>
      </c>
      <c r="D581" t="s">
        <v>280</v>
      </c>
      <c r="E581" s="28">
        <v>0.08</v>
      </c>
      <c r="F581" t="s">
        <v>264</v>
      </c>
      <c r="G581" t="s">
        <v>265</v>
      </c>
      <c r="H581" s="29">
        <v>0</v>
      </c>
      <c r="I581" t="s">
        <v>266</v>
      </c>
      <c r="J581" s="30">
        <f>ROUND(E581/I579* H581,2)</f>
        <v>0</v>
      </c>
      <c r="K581" s="31"/>
    </row>
    <row r="582" spans="1:27">
      <c r="B582" t="s">
        <v>277</v>
      </c>
      <c r="C582" t="s">
        <v>262</v>
      </c>
      <c r="D582" t="s">
        <v>278</v>
      </c>
      <c r="E582" s="28">
        <v>0.08</v>
      </c>
      <c r="F582" t="s">
        <v>264</v>
      </c>
      <c r="G582" t="s">
        <v>265</v>
      </c>
      <c r="H582" s="29">
        <v>0</v>
      </c>
      <c r="I582" t="s">
        <v>266</v>
      </c>
      <c r="J582" s="30">
        <f>ROUND(E582/I579* H582,2)</f>
        <v>0</v>
      </c>
      <c r="K582" s="31"/>
    </row>
    <row r="583" spans="1:27">
      <c r="D583" s="32" t="s">
        <v>269</v>
      </c>
      <c r="E583" s="31"/>
      <c r="H583" s="31"/>
      <c r="K583" s="29">
        <f>SUM(J581:J582)</f>
        <v>0</v>
      </c>
    </row>
    <row r="584" spans="1:27">
      <c r="D584" s="32" t="s">
        <v>274</v>
      </c>
      <c r="E584" s="31"/>
      <c r="H584" s="31"/>
      <c r="K584" s="34">
        <f>SUM(J580:J583)</f>
        <v>0</v>
      </c>
    </row>
    <row r="585" spans="1:27">
      <c r="D585" s="32" t="s">
        <v>275</v>
      </c>
      <c r="E585" s="31"/>
      <c r="H585" s="31"/>
      <c r="K585" s="34">
        <f>SUM(K584:K584)</f>
        <v>0</v>
      </c>
    </row>
    <row r="587" spans="1:27" ht="45" customHeight="1">
      <c r="A587" s="24" t="s">
        <v>498</v>
      </c>
      <c r="B587" s="24" t="s">
        <v>147</v>
      </c>
      <c r="C587" s="25" t="s">
        <v>39</v>
      </c>
      <c r="D587" s="4" t="s">
        <v>148</v>
      </c>
      <c r="E587" s="3"/>
      <c r="F587" s="3"/>
      <c r="G587" s="25"/>
      <c r="H587" s="26" t="s">
        <v>256</v>
      </c>
      <c r="I587" s="2">
        <v>1</v>
      </c>
      <c r="J587" s="1"/>
      <c r="K587" s="27">
        <f>ROUND(K593,2)</f>
        <v>0</v>
      </c>
      <c r="L587" s="25"/>
      <c r="M587" s="25"/>
      <c r="N587" s="25"/>
      <c r="O587" s="25"/>
      <c r="P587" s="25"/>
      <c r="Q587" s="25"/>
      <c r="R587" s="25"/>
      <c r="S587" s="25"/>
      <c r="T587" s="25"/>
      <c r="U587" s="25"/>
      <c r="V587" s="25"/>
      <c r="W587" s="25"/>
      <c r="X587" s="25"/>
      <c r="Y587" s="25"/>
      <c r="Z587" s="25"/>
      <c r="AA587" s="25"/>
    </row>
    <row r="588" spans="1:27">
      <c r="B588" s="20" t="s">
        <v>260</v>
      </c>
    </row>
    <row r="589" spans="1:27">
      <c r="B589" t="s">
        <v>279</v>
      </c>
      <c r="C589" t="s">
        <v>262</v>
      </c>
      <c r="D589" t="s">
        <v>280</v>
      </c>
      <c r="E589" s="28">
        <v>0.2</v>
      </c>
      <c r="F589" t="s">
        <v>264</v>
      </c>
      <c r="G589" t="s">
        <v>265</v>
      </c>
      <c r="H589" s="29">
        <v>0</v>
      </c>
      <c r="I589" t="s">
        <v>266</v>
      </c>
      <c r="J589" s="30">
        <f>ROUND(E589/I587* H589,2)</f>
        <v>0</v>
      </c>
      <c r="K589" s="31"/>
    </row>
    <row r="590" spans="1:27">
      <c r="B590" t="s">
        <v>277</v>
      </c>
      <c r="C590" t="s">
        <v>262</v>
      </c>
      <c r="D590" t="s">
        <v>278</v>
      </c>
      <c r="E590" s="28">
        <v>0.2</v>
      </c>
      <c r="F590" t="s">
        <v>264</v>
      </c>
      <c r="G590" t="s">
        <v>265</v>
      </c>
      <c r="H590" s="29">
        <v>0</v>
      </c>
      <c r="I590" t="s">
        <v>266</v>
      </c>
      <c r="J590" s="30">
        <f>ROUND(E590/I587* H590,2)</f>
        <v>0</v>
      </c>
      <c r="K590" s="31"/>
    </row>
    <row r="591" spans="1:27">
      <c r="D591" s="32" t="s">
        <v>269</v>
      </c>
      <c r="E591" s="31"/>
      <c r="H591" s="31"/>
      <c r="K591" s="29">
        <f>SUM(J589:J590)</f>
        <v>0</v>
      </c>
    </row>
    <row r="592" spans="1:27">
      <c r="D592" s="32" t="s">
        <v>274</v>
      </c>
      <c r="E592" s="31"/>
      <c r="H592" s="31"/>
      <c r="K592" s="34">
        <f>SUM(J588:J591)</f>
        <v>0</v>
      </c>
    </row>
    <row r="593" spans="1:27">
      <c r="D593" s="32" t="s">
        <v>275</v>
      </c>
      <c r="E593" s="31"/>
      <c r="H593" s="31"/>
      <c r="K593" s="34">
        <f>SUM(K592:K592)</f>
        <v>0</v>
      </c>
    </row>
    <row r="595" spans="1:27" ht="45" customHeight="1">
      <c r="A595" s="24" t="s">
        <v>499</v>
      </c>
      <c r="B595" s="24" t="s">
        <v>143</v>
      </c>
      <c r="C595" s="25" t="s">
        <v>14</v>
      </c>
      <c r="D595" s="4" t="s">
        <v>144</v>
      </c>
      <c r="E595" s="3"/>
      <c r="F595" s="3"/>
      <c r="G595" s="25"/>
      <c r="H595" s="26" t="s">
        <v>256</v>
      </c>
      <c r="I595" s="2">
        <v>1</v>
      </c>
      <c r="J595" s="1"/>
      <c r="K595" s="27">
        <f>ROUND(K604,2)</f>
        <v>0</v>
      </c>
      <c r="L595" s="25"/>
      <c r="M595" s="25"/>
      <c r="N595" s="25"/>
      <c r="O595" s="25"/>
      <c r="P595" s="25"/>
      <c r="Q595" s="25"/>
      <c r="R595" s="25"/>
      <c r="S595" s="25"/>
      <c r="T595" s="25"/>
      <c r="U595" s="25"/>
      <c r="V595" s="25"/>
      <c r="W595" s="25"/>
      <c r="X595" s="25"/>
      <c r="Y595" s="25"/>
      <c r="Z595" s="25"/>
      <c r="AA595" s="25"/>
    </row>
    <row r="596" spans="1:27">
      <c r="B596" s="20" t="s">
        <v>260</v>
      </c>
    </row>
    <row r="597" spans="1:27">
      <c r="B597" t="s">
        <v>267</v>
      </c>
      <c r="C597" t="s">
        <v>262</v>
      </c>
      <c r="D597" t="s">
        <v>268</v>
      </c>
      <c r="E597" s="28">
        <v>0.05</v>
      </c>
      <c r="F597" t="s">
        <v>264</v>
      </c>
      <c r="G597" t="s">
        <v>265</v>
      </c>
      <c r="H597" s="29">
        <v>0</v>
      </c>
      <c r="I597" t="s">
        <v>266</v>
      </c>
      <c r="J597" s="30">
        <f>ROUND(E597/I595* H597,2)</f>
        <v>0</v>
      </c>
      <c r="K597" s="31"/>
    </row>
    <row r="598" spans="1:27">
      <c r="B598" t="s">
        <v>261</v>
      </c>
      <c r="C598" t="s">
        <v>262</v>
      </c>
      <c r="D598" t="s">
        <v>263</v>
      </c>
      <c r="E598" s="28">
        <v>0.05</v>
      </c>
      <c r="F598" t="s">
        <v>264</v>
      </c>
      <c r="G598" t="s">
        <v>265</v>
      </c>
      <c r="H598" s="29">
        <v>0</v>
      </c>
      <c r="I598" t="s">
        <v>266</v>
      </c>
      <c r="J598" s="30">
        <f>ROUND(E598/I595* H598,2)</f>
        <v>0</v>
      </c>
      <c r="K598" s="31"/>
    </row>
    <row r="599" spans="1:27">
      <c r="D599" s="32" t="s">
        <v>269</v>
      </c>
      <c r="E599" s="31"/>
      <c r="H599" s="31"/>
      <c r="K599" s="29">
        <f>SUM(J597:J598)</f>
        <v>0</v>
      </c>
    </row>
    <row r="600" spans="1:27">
      <c r="B600" s="20" t="s">
        <v>270</v>
      </c>
      <c r="E600" s="31"/>
      <c r="H600" s="31"/>
      <c r="K600" s="31"/>
    </row>
    <row r="601" spans="1:27">
      <c r="B601" t="s">
        <v>500</v>
      </c>
      <c r="C601" t="s">
        <v>14</v>
      </c>
      <c r="D601" t="s">
        <v>144</v>
      </c>
      <c r="E601" s="28">
        <v>1</v>
      </c>
      <c r="G601" t="s">
        <v>265</v>
      </c>
      <c r="H601" s="29">
        <v>0</v>
      </c>
      <c r="I601" t="s">
        <v>266</v>
      </c>
      <c r="J601" s="30">
        <f>ROUND(E601* H601,2)</f>
        <v>0</v>
      </c>
      <c r="K601" s="31"/>
    </row>
    <row r="602" spans="1:27">
      <c r="D602" s="32" t="s">
        <v>273</v>
      </c>
      <c r="E602" s="31"/>
      <c r="H602" s="31"/>
      <c r="K602" s="29">
        <f>SUM(J601:J601)</f>
        <v>0</v>
      </c>
    </row>
    <row r="603" spans="1:27">
      <c r="D603" s="32" t="s">
        <v>274</v>
      </c>
      <c r="E603" s="31"/>
      <c r="H603" s="31"/>
      <c r="K603" s="34">
        <f>SUM(J596:J602)</f>
        <v>0</v>
      </c>
    </row>
    <row r="604" spans="1:27">
      <c r="D604" s="32" t="s">
        <v>275</v>
      </c>
      <c r="E604" s="31"/>
      <c r="H604" s="31"/>
      <c r="K604" s="34">
        <f>SUM(K603:K603)</f>
        <v>0</v>
      </c>
    </row>
    <row r="606" spans="1:27" ht="45" customHeight="1">
      <c r="A606" s="24" t="s">
        <v>501</v>
      </c>
      <c r="B606" s="24" t="s">
        <v>135</v>
      </c>
      <c r="C606" s="25" t="s">
        <v>14</v>
      </c>
      <c r="D606" s="4" t="s">
        <v>136</v>
      </c>
      <c r="E606" s="3"/>
      <c r="F606" s="3"/>
      <c r="G606" s="25"/>
      <c r="H606" s="26" t="s">
        <v>256</v>
      </c>
      <c r="I606" s="2">
        <v>1</v>
      </c>
      <c r="J606" s="1"/>
      <c r="K606" s="27">
        <f>ROUND(K615,2)</f>
        <v>0</v>
      </c>
      <c r="L606" s="25"/>
      <c r="M606" s="25"/>
      <c r="N606" s="25"/>
      <c r="O606" s="25"/>
      <c r="P606" s="25"/>
      <c r="Q606" s="25"/>
      <c r="R606" s="25"/>
      <c r="S606" s="25"/>
      <c r="T606" s="25"/>
      <c r="U606" s="25"/>
      <c r="V606" s="25"/>
      <c r="W606" s="25"/>
      <c r="X606" s="25"/>
      <c r="Y606" s="25"/>
      <c r="Z606" s="25"/>
      <c r="AA606" s="25"/>
    </row>
    <row r="607" spans="1:27">
      <c r="B607" s="20" t="s">
        <v>260</v>
      </c>
    </row>
    <row r="608" spans="1:27">
      <c r="B608" t="s">
        <v>261</v>
      </c>
      <c r="C608" t="s">
        <v>262</v>
      </c>
      <c r="D608" t="s">
        <v>263</v>
      </c>
      <c r="E608" s="28">
        <v>0.05</v>
      </c>
      <c r="F608" t="s">
        <v>264</v>
      </c>
      <c r="G608" t="s">
        <v>265</v>
      </c>
      <c r="H608" s="29">
        <v>0</v>
      </c>
      <c r="I608" t="s">
        <v>266</v>
      </c>
      <c r="J608" s="30">
        <f>ROUND(E608/I606* H608,2)</f>
        <v>0</v>
      </c>
      <c r="K608" s="31"/>
    </row>
    <row r="609" spans="1:27">
      <c r="B609" t="s">
        <v>267</v>
      </c>
      <c r="C609" t="s">
        <v>262</v>
      </c>
      <c r="D609" t="s">
        <v>268</v>
      </c>
      <c r="E609" s="28">
        <v>0.05</v>
      </c>
      <c r="F609" t="s">
        <v>264</v>
      </c>
      <c r="G609" t="s">
        <v>265</v>
      </c>
      <c r="H609" s="29">
        <v>0</v>
      </c>
      <c r="I609" t="s">
        <v>266</v>
      </c>
      <c r="J609" s="30">
        <f>ROUND(E609/I606* H609,2)</f>
        <v>0</v>
      </c>
      <c r="K609" s="31"/>
    </row>
    <row r="610" spans="1:27">
      <c r="D610" s="32" t="s">
        <v>269</v>
      </c>
      <c r="E610" s="31"/>
      <c r="H610" s="31"/>
      <c r="K610" s="29">
        <f>SUM(J608:J609)</f>
        <v>0</v>
      </c>
    </row>
    <row r="611" spans="1:27">
      <c r="B611" s="20" t="s">
        <v>270</v>
      </c>
      <c r="E611" s="31"/>
      <c r="H611" s="31"/>
      <c r="K611" s="31"/>
    </row>
    <row r="612" spans="1:27">
      <c r="B612" t="s">
        <v>502</v>
      </c>
      <c r="C612" t="s">
        <v>39</v>
      </c>
      <c r="D612" t="s">
        <v>136</v>
      </c>
      <c r="E612" s="28">
        <v>1</v>
      </c>
      <c r="G612" t="s">
        <v>265</v>
      </c>
      <c r="H612" s="29">
        <v>0</v>
      </c>
      <c r="I612" t="s">
        <v>266</v>
      </c>
      <c r="J612" s="30">
        <f>ROUND(E612* H612,2)</f>
        <v>0</v>
      </c>
      <c r="K612" s="31"/>
    </row>
    <row r="613" spans="1:27">
      <c r="D613" s="32" t="s">
        <v>273</v>
      </c>
      <c r="E613" s="31"/>
      <c r="H613" s="31"/>
      <c r="K613" s="29">
        <f>SUM(J612:J612)</f>
        <v>0</v>
      </c>
    </row>
    <row r="614" spans="1:27">
      <c r="D614" s="32" t="s">
        <v>274</v>
      </c>
      <c r="E614" s="31"/>
      <c r="H614" s="31"/>
      <c r="K614" s="34">
        <f>SUM(J607:J613)</f>
        <v>0</v>
      </c>
    </row>
    <row r="615" spans="1:27">
      <c r="D615" s="32" t="s">
        <v>275</v>
      </c>
      <c r="E615" s="31"/>
      <c r="H615" s="31"/>
      <c r="K615" s="34">
        <f>SUM(K614:K614)</f>
        <v>0</v>
      </c>
    </row>
    <row r="617" spans="1:27" ht="45" customHeight="1">
      <c r="A617" s="24" t="s">
        <v>503</v>
      </c>
      <c r="B617" s="24" t="s">
        <v>137</v>
      </c>
      <c r="C617" s="25" t="s">
        <v>14</v>
      </c>
      <c r="D617" s="4" t="s">
        <v>138</v>
      </c>
      <c r="E617" s="3"/>
      <c r="F617" s="3"/>
      <c r="G617" s="25"/>
      <c r="H617" s="26" t="s">
        <v>256</v>
      </c>
      <c r="I617" s="2">
        <v>1</v>
      </c>
      <c r="J617" s="1"/>
      <c r="K617" s="27">
        <f>ROUND(K626,2)</f>
        <v>0</v>
      </c>
      <c r="L617" s="25"/>
      <c r="M617" s="25"/>
      <c r="N617" s="25"/>
      <c r="O617" s="25"/>
      <c r="P617" s="25"/>
      <c r="Q617" s="25"/>
      <c r="R617" s="25"/>
      <c r="S617" s="25"/>
      <c r="T617" s="25"/>
      <c r="U617" s="25"/>
      <c r="V617" s="25"/>
      <c r="W617" s="25"/>
      <c r="X617" s="25"/>
      <c r="Y617" s="25"/>
      <c r="Z617" s="25"/>
      <c r="AA617" s="25"/>
    </row>
    <row r="618" spans="1:27">
      <c r="B618" s="20" t="s">
        <v>260</v>
      </c>
    </row>
    <row r="619" spans="1:27">
      <c r="B619" t="s">
        <v>267</v>
      </c>
      <c r="C619" t="s">
        <v>262</v>
      </c>
      <c r="D619" t="s">
        <v>268</v>
      </c>
      <c r="E619" s="28">
        <v>0.05</v>
      </c>
      <c r="F619" t="s">
        <v>264</v>
      </c>
      <c r="G619" t="s">
        <v>265</v>
      </c>
      <c r="H619" s="29">
        <v>0</v>
      </c>
      <c r="I619" t="s">
        <v>266</v>
      </c>
      <c r="J619" s="30">
        <f>ROUND(E619/I617* H619,2)</f>
        <v>0</v>
      </c>
      <c r="K619" s="31"/>
    </row>
    <row r="620" spans="1:27">
      <c r="B620" t="s">
        <v>261</v>
      </c>
      <c r="C620" t="s">
        <v>262</v>
      </c>
      <c r="D620" t="s">
        <v>263</v>
      </c>
      <c r="E620" s="28">
        <v>0.05</v>
      </c>
      <c r="F620" t="s">
        <v>264</v>
      </c>
      <c r="G620" t="s">
        <v>265</v>
      </c>
      <c r="H620" s="29">
        <v>0</v>
      </c>
      <c r="I620" t="s">
        <v>266</v>
      </c>
      <c r="J620" s="30">
        <f>ROUND(E620/I617* H620,2)</f>
        <v>0</v>
      </c>
      <c r="K620" s="31"/>
    </row>
    <row r="621" spans="1:27">
      <c r="D621" s="32" t="s">
        <v>269</v>
      </c>
      <c r="E621" s="31"/>
      <c r="H621" s="31"/>
      <c r="K621" s="29">
        <f>SUM(J619:J620)</f>
        <v>0</v>
      </c>
    </row>
    <row r="622" spans="1:27">
      <c r="B622" s="20" t="s">
        <v>270</v>
      </c>
      <c r="E622" s="31"/>
      <c r="H622" s="31"/>
      <c r="K622" s="31"/>
    </row>
    <row r="623" spans="1:27">
      <c r="B623" t="s">
        <v>504</v>
      </c>
      <c r="C623" t="s">
        <v>39</v>
      </c>
      <c r="D623" t="s">
        <v>138</v>
      </c>
      <c r="E623" s="28">
        <v>1</v>
      </c>
      <c r="G623" t="s">
        <v>265</v>
      </c>
      <c r="H623" s="29">
        <v>0</v>
      </c>
      <c r="I623" t="s">
        <v>266</v>
      </c>
      <c r="J623" s="30">
        <f>ROUND(E623* H623,2)</f>
        <v>0</v>
      </c>
      <c r="K623" s="31"/>
    </row>
    <row r="624" spans="1:27">
      <c r="D624" s="32" t="s">
        <v>273</v>
      </c>
      <c r="E624" s="31"/>
      <c r="H624" s="31"/>
      <c r="K624" s="29">
        <f>SUM(J623:J623)</f>
        <v>0</v>
      </c>
    </row>
    <row r="625" spans="1:27">
      <c r="D625" s="32" t="s">
        <v>274</v>
      </c>
      <c r="E625" s="31"/>
      <c r="H625" s="31"/>
      <c r="K625" s="34">
        <f>SUM(J618:J624)</f>
        <v>0</v>
      </c>
    </row>
    <row r="626" spans="1:27">
      <c r="D626" s="32" t="s">
        <v>275</v>
      </c>
      <c r="E626" s="31"/>
      <c r="H626" s="31"/>
      <c r="K626" s="34">
        <f>SUM(K625:K625)</f>
        <v>0</v>
      </c>
    </row>
    <row r="628" spans="1:27" ht="45" customHeight="1">
      <c r="A628" s="24" t="s">
        <v>505</v>
      </c>
      <c r="B628" s="24" t="s">
        <v>139</v>
      </c>
      <c r="C628" s="25" t="s">
        <v>14</v>
      </c>
      <c r="D628" s="4" t="s">
        <v>140</v>
      </c>
      <c r="E628" s="3"/>
      <c r="F628" s="3"/>
      <c r="G628" s="25"/>
      <c r="H628" s="26" t="s">
        <v>256</v>
      </c>
      <c r="I628" s="2">
        <v>1</v>
      </c>
      <c r="J628" s="1"/>
      <c r="K628" s="27">
        <f>ROUND(K637,2)</f>
        <v>0</v>
      </c>
      <c r="L628" s="25"/>
      <c r="M628" s="25"/>
      <c r="N628" s="25"/>
      <c r="O628" s="25"/>
      <c r="P628" s="25"/>
      <c r="Q628" s="25"/>
      <c r="R628" s="25"/>
      <c r="S628" s="25"/>
      <c r="T628" s="25"/>
      <c r="U628" s="25"/>
      <c r="V628" s="25"/>
      <c r="W628" s="25"/>
      <c r="X628" s="25"/>
      <c r="Y628" s="25"/>
      <c r="Z628" s="25"/>
      <c r="AA628" s="25"/>
    </row>
    <row r="629" spans="1:27">
      <c r="B629" s="20" t="s">
        <v>260</v>
      </c>
    </row>
    <row r="630" spans="1:27">
      <c r="B630" t="s">
        <v>267</v>
      </c>
      <c r="C630" t="s">
        <v>262</v>
      </c>
      <c r="D630" t="s">
        <v>268</v>
      </c>
      <c r="E630" s="28">
        <v>0.05</v>
      </c>
      <c r="F630" t="s">
        <v>264</v>
      </c>
      <c r="G630" t="s">
        <v>265</v>
      </c>
      <c r="H630" s="29">
        <v>0</v>
      </c>
      <c r="I630" t="s">
        <v>266</v>
      </c>
      <c r="J630" s="30">
        <f>ROUND(E630/I628* H630,2)</f>
        <v>0</v>
      </c>
      <c r="K630" s="31"/>
    </row>
    <row r="631" spans="1:27">
      <c r="B631" t="s">
        <v>261</v>
      </c>
      <c r="C631" t="s">
        <v>262</v>
      </c>
      <c r="D631" t="s">
        <v>263</v>
      </c>
      <c r="E631" s="28">
        <v>0.05</v>
      </c>
      <c r="F631" t="s">
        <v>264</v>
      </c>
      <c r="G631" t="s">
        <v>265</v>
      </c>
      <c r="H631" s="29">
        <v>0</v>
      </c>
      <c r="I631" t="s">
        <v>266</v>
      </c>
      <c r="J631" s="30">
        <f>ROUND(E631/I628* H631,2)</f>
        <v>0</v>
      </c>
      <c r="K631" s="31"/>
    </row>
    <row r="632" spans="1:27">
      <c r="D632" s="32" t="s">
        <v>269</v>
      </c>
      <c r="E632" s="31"/>
      <c r="H632" s="31"/>
      <c r="K632" s="29">
        <f>SUM(J630:J631)</f>
        <v>0</v>
      </c>
    </row>
    <row r="633" spans="1:27">
      <c r="B633" s="20" t="s">
        <v>270</v>
      </c>
      <c r="E633" s="31"/>
      <c r="H633" s="31"/>
      <c r="K633" s="31"/>
    </row>
    <row r="634" spans="1:27">
      <c r="B634" t="s">
        <v>506</v>
      </c>
      <c r="C634" t="s">
        <v>39</v>
      </c>
      <c r="D634" t="s">
        <v>507</v>
      </c>
      <c r="E634" s="28">
        <v>1</v>
      </c>
      <c r="G634" t="s">
        <v>265</v>
      </c>
      <c r="H634" s="29">
        <v>0</v>
      </c>
      <c r="I634" t="s">
        <v>266</v>
      </c>
      <c r="J634" s="30">
        <f>ROUND(E634* H634,2)</f>
        <v>0</v>
      </c>
      <c r="K634" s="31"/>
    </row>
    <row r="635" spans="1:27">
      <c r="D635" s="32" t="s">
        <v>273</v>
      </c>
      <c r="E635" s="31"/>
      <c r="H635" s="31"/>
      <c r="K635" s="29">
        <f>SUM(J634:J634)</f>
        <v>0</v>
      </c>
    </row>
    <row r="636" spans="1:27">
      <c r="D636" s="32" t="s">
        <v>274</v>
      </c>
      <c r="E636" s="31"/>
      <c r="H636" s="31"/>
      <c r="K636" s="34">
        <f>SUM(J629:J635)</f>
        <v>0</v>
      </c>
    </row>
    <row r="637" spans="1:27">
      <c r="D637" s="32" t="s">
        <v>275</v>
      </c>
      <c r="E637" s="31"/>
      <c r="H637" s="31"/>
      <c r="K637" s="34">
        <f>SUM(K636:K636)</f>
        <v>0</v>
      </c>
    </row>
    <row r="639" spans="1:27" ht="45" customHeight="1">
      <c r="A639" s="24" t="s">
        <v>508</v>
      </c>
      <c r="B639" s="24" t="s">
        <v>145</v>
      </c>
      <c r="C639" s="25" t="s">
        <v>39</v>
      </c>
      <c r="D639" s="4" t="s">
        <v>146</v>
      </c>
      <c r="E639" s="3"/>
      <c r="F639" s="3"/>
      <c r="G639" s="25"/>
      <c r="H639" s="26" t="s">
        <v>256</v>
      </c>
      <c r="I639" s="2">
        <v>1</v>
      </c>
      <c r="J639" s="1"/>
      <c r="K639" s="27">
        <f>ROUND(K648,2)</f>
        <v>0</v>
      </c>
      <c r="L639" s="25"/>
      <c r="M639" s="25"/>
      <c r="N639" s="25"/>
      <c r="O639" s="25"/>
      <c r="P639" s="25"/>
      <c r="Q639" s="25"/>
      <c r="R639" s="25"/>
      <c r="S639" s="25"/>
      <c r="T639" s="25"/>
      <c r="U639" s="25"/>
      <c r="V639" s="25"/>
      <c r="W639" s="25"/>
      <c r="X639" s="25"/>
      <c r="Y639" s="25"/>
      <c r="Z639" s="25"/>
      <c r="AA639" s="25"/>
    </row>
    <row r="640" spans="1:27">
      <c r="B640" s="20" t="s">
        <v>260</v>
      </c>
    </row>
    <row r="641" spans="1:27">
      <c r="B641" t="s">
        <v>267</v>
      </c>
      <c r="C641" t="s">
        <v>262</v>
      </c>
      <c r="D641" t="s">
        <v>268</v>
      </c>
      <c r="E641" s="28">
        <v>1.35</v>
      </c>
      <c r="F641" t="s">
        <v>264</v>
      </c>
      <c r="G641" t="s">
        <v>265</v>
      </c>
      <c r="H641" s="29">
        <v>0</v>
      </c>
      <c r="I641" t="s">
        <v>266</v>
      </c>
      <c r="J641" s="30">
        <f>ROUND(E641/I639* H641,2)</f>
        <v>0</v>
      </c>
      <c r="K641" s="31"/>
    </row>
    <row r="642" spans="1:27">
      <c r="B642" t="s">
        <v>261</v>
      </c>
      <c r="C642" t="s">
        <v>262</v>
      </c>
      <c r="D642" t="s">
        <v>263</v>
      </c>
      <c r="E642" s="28">
        <v>1.35</v>
      </c>
      <c r="F642" t="s">
        <v>264</v>
      </c>
      <c r="G642" t="s">
        <v>265</v>
      </c>
      <c r="H642" s="29">
        <v>0</v>
      </c>
      <c r="I642" t="s">
        <v>266</v>
      </c>
      <c r="J642" s="30">
        <f>ROUND(E642/I639* H642,2)</f>
        <v>0</v>
      </c>
      <c r="K642" s="31"/>
    </row>
    <row r="643" spans="1:27">
      <c r="D643" s="32" t="s">
        <v>269</v>
      </c>
      <c r="E643" s="31"/>
      <c r="H643" s="31"/>
      <c r="K643" s="29">
        <f>SUM(J641:J642)</f>
        <v>0</v>
      </c>
    </row>
    <row r="644" spans="1:27">
      <c r="B644" s="20" t="s">
        <v>270</v>
      </c>
      <c r="E644" s="31"/>
      <c r="H644" s="31"/>
      <c r="K644" s="31"/>
    </row>
    <row r="645" spans="1:27">
      <c r="B645" t="s">
        <v>509</v>
      </c>
      <c r="C645" t="s">
        <v>39</v>
      </c>
      <c r="D645" t="s">
        <v>146</v>
      </c>
      <c r="E645" s="28">
        <v>1</v>
      </c>
      <c r="G645" t="s">
        <v>265</v>
      </c>
      <c r="H645" s="29">
        <v>0</v>
      </c>
      <c r="I645" t="s">
        <v>266</v>
      </c>
      <c r="J645" s="30">
        <f>ROUND(E645* H645,2)</f>
        <v>0</v>
      </c>
      <c r="K645" s="31"/>
    </row>
    <row r="646" spans="1:27">
      <c r="D646" s="32" t="s">
        <v>273</v>
      </c>
      <c r="E646" s="31"/>
      <c r="H646" s="31"/>
      <c r="K646" s="29">
        <f>SUM(J645:J645)</f>
        <v>0</v>
      </c>
    </row>
    <row r="647" spans="1:27">
      <c r="D647" s="32" t="s">
        <v>274</v>
      </c>
      <c r="E647" s="31"/>
      <c r="H647" s="31"/>
      <c r="K647" s="34">
        <f>SUM(J640:J646)</f>
        <v>0</v>
      </c>
    </row>
    <row r="648" spans="1:27">
      <c r="D648" s="32" t="s">
        <v>275</v>
      </c>
      <c r="E648" s="31"/>
      <c r="H648" s="31"/>
      <c r="K648" s="34">
        <f>SUM(K647:K647)</f>
        <v>0</v>
      </c>
    </row>
    <row r="650" spans="1:27" ht="45" customHeight="1">
      <c r="A650" s="24" t="s">
        <v>510</v>
      </c>
      <c r="B650" s="24" t="s">
        <v>153</v>
      </c>
      <c r="C650" s="25" t="s">
        <v>39</v>
      </c>
      <c r="D650" s="4" t="s">
        <v>154</v>
      </c>
      <c r="E650" s="3"/>
      <c r="F650" s="3"/>
      <c r="G650" s="25"/>
      <c r="H650" s="26" t="s">
        <v>256</v>
      </c>
      <c r="I650" s="2">
        <v>1</v>
      </c>
      <c r="J650" s="1"/>
      <c r="K650" s="27">
        <f>ROUND(K658,2)</f>
        <v>0</v>
      </c>
      <c r="L650" s="25"/>
      <c r="M650" s="25"/>
      <c r="N650" s="25"/>
      <c r="O650" s="25"/>
      <c r="P650" s="25"/>
      <c r="Q650" s="25"/>
      <c r="R650" s="25"/>
      <c r="S650" s="25"/>
      <c r="T650" s="25"/>
      <c r="U650" s="25"/>
      <c r="V650" s="25"/>
      <c r="W650" s="25"/>
      <c r="X650" s="25"/>
      <c r="Y650" s="25"/>
      <c r="Z650" s="25"/>
      <c r="AA650" s="25"/>
    </row>
    <row r="651" spans="1:27">
      <c r="B651" s="20" t="s">
        <v>260</v>
      </c>
    </row>
    <row r="652" spans="1:27">
      <c r="B652" t="s">
        <v>261</v>
      </c>
      <c r="C652" t="s">
        <v>262</v>
      </c>
      <c r="D652" t="s">
        <v>263</v>
      </c>
      <c r="E652" s="28">
        <v>0.18</v>
      </c>
      <c r="F652" t="s">
        <v>264</v>
      </c>
      <c r="G652" t="s">
        <v>265</v>
      </c>
      <c r="H652" s="29">
        <v>0</v>
      </c>
      <c r="I652" t="s">
        <v>266</v>
      </c>
      <c r="J652" s="30">
        <f>ROUND(E652/I650* H652,2)</f>
        <v>0</v>
      </c>
      <c r="K652" s="31"/>
    </row>
    <row r="653" spans="1:27">
      <c r="D653" s="32" t="s">
        <v>269</v>
      </c>
      <c r="E653" s="31"/>
      <c r="H653" s="31"/>
      <c r="K653" s="29">
        <f>SUM(J652:J652)</f>
        <v>0</v>
      </c>
    </row>
    <row r="654" spans="1:27">
      <c r="B654" s="20" t="s">
        <v>270</v>
      </c>
      <c r="E654" s="31"/>
      <c r="H654" s="31"/>
      <c r="K654" s="31"/>
    </row>
    <row r="655" spans="1:27">
      <c r="B655" t="s">
        <v>511</v>
      </c>
      <c r="C655" t="s">
        <v>39</v>
      </c>
      <c r="D655" t="s">
        <v>512</v>
      </c>
      <c r="E655" s="28">
        <v>1</v>
      </c>
      <c r="G655" t="s">
        <v>265</v>
      </c>
      <c r="H655" s="29">
        <v>0</v>
      </c>
      <c r="I655" t="s">
        <v>266</v>
      </c>
      <c r="J655" s="30">
        <f>ROUND(E655* H655,2)</f>
        <v>0</v>
      </c>
      <c r="K655" s="31"/>
    </row>
    <row r="656" spans="1:27">
      <c r="D656" s="32" t="s">
        <v>273</v>
      </c>
      <c r="E656" s="31"/>
      <c r="H656" s="31"/>
      <c r="K656" s="29">
        <f>SUM(J655:J655)</f>
        <v>0</v>
      </c>
    </row>
    <row r="657" spans="1:27">
      <c r="D657" s="32" t="s">
        <v>274</v>
      </c>
      <c r="E657" s="31"/>
      <c r="H657" s="31"/>
      <c r="K657" s="34">
        <f>SUM(J651:J656)</f>
        <v>0</v>
      </c>
    </row>
    <row r="658" spans="1:27">
      <c r="D658" s="32" t="s">
        <v>275</v>
      </c>
      <c r="E658" s="31"/>
      <c r="H658" s="31"/>
      <c r="K658" s="34">
        <f>SUM(K657:K657)</f>
        <v>0</v>
      </c>
    </row>
    <row r="660" spans="1:27" ht="45" customHeight="1">
      <c r="A660" s="24" t="s">
        <v>513</v>
      </c>
      <c r="B660" s="24" t="s">
        <v>125</v>
      </c>
      <c r="C660" s="25" t="s">
        <v>39</v>
      </c>
      <c r="D660" s="4" t="s">
        <v>126</v>
      </c>
      <c r="E660" s="3"/>
      <c r="F660" s="3"/>
      <c r="G660" s="25"/>
      <c r="H660" s="26" t="s">
        <v>256</v>
      </c>
      <c r="I660" s="2">
        <v>1</v>
      </c>
      <c r="J660" s="1"/>
      <c r="K660" s="27">
        <f>ROUND(K669,2)</f>
        <v>0</v>
      </c>
      <c r="L660" s="25"/>
      <c r="M660" s="25"/>
      <c r="N660" s="25"/>
      <c r="O660" s="25"/>
      <c r="P660" s="25"/>
      <c r="Q660" s="25"/>
      <c r="R660" s="25"/>
      <c r="S660" s="25"/>
      <c r="T660" s="25"/>
      <c r="U660" s="25"/>
      <c r="V660" s="25"/>
      <c r="W660" s="25"/>
      <c r="X660" s="25"/>
      <c r="Y660" s="25"/>
      <c r="Z660" s="25"/>
      <c r="AA660" s="25"/>
    </row>
    <row r="661" spans="1:27">
      <c r="B661" s="20" t="s">
        <v>260</v>
      </c>
    </row>
    <row r="662" spans="1:27">
      <c r="B662" t="s">
        <v>261</v>
      </c>
      <c r="C662" t="s">
        <v>262</v>
      </c>
      <c r="D662" t="s">
        <v>263</v>
      </c>
      <c r="E662" s="28">
        <v>1</v>
      </c>
      <c r="F662" t="s">
        <v>264</v>
      </c>
      <c r="G662" t="s">
        <v>265</v>
      </c>
      <c r="H662" s="29">
        <v>0</v>
      </c>
      <c r="I662" t="s">
        <v>266</v>
      </c>
      <c r="J662" s="30">
        <f>ROUND(E662/I660* H662,2)</f>
        <v>0</v>
      </c>
      <c r="K662" s="31"/>
    </row>
    <row r="663" spans="1:27">
      <c r="B663" t="s">
        <v>267</v>
      </c>
      <c r="C663" t="s">
        <v>262</v>
      </c>
      <c r="D663" t="s">
        <v>268</v>
      </c>
      <c r="E663" s="28">
        <v>1</v>
      </c>
      <c r="F663" t="s">
        <v>264</v>
      </c>
      <c r="G663" t="s">
        <v>265</v>
      </c>
      <c r="H663" s="29">
        <v>0</v>
      </c>
      <c r="I663" t="s">
        <v>266</v>
      </c>
      <c r="J663" s="30">
        <f>ROUND(E663/I660* H663,2)</f>
        <v>0</v>
      </c>
      <c r="K663" s="31"/>
    </row>
    <row r="664" spans="1:27">
      <c r="D664" s="32" t="s">
        <v>269</v>
      </c>
      <c r="E664" s="31"/>
      <c r="H664" s="31"/>
      <c r="K664" s="29">
        <f>SUM(J662:J663)</f>
        <v>0</v>
      </c>
    </row>
    <row r="665" spans="1:27">
      <c r="B665" s="20" t="s">
        <v>270</v>
      </c>
      <c r="E665" s="31"/>
      <c r="H665" s="31"/>
      <c r="K665" s="31"/>
    </row>
    <row r="666" spans="1:27">
      <c r="B666" t="s">
        <v>514</v>
      </c>
      <c r="C666" t="s">
        <v>39</v>
      </c>
      <c r="D666" t="s">
        <v>515</v>
      </c>
      <c r="E666" s="28">
        <v>1</v>
      </c>
      <c r="G666" t="s">
        <v>265</v>
      </c>
      <c r="H666" s="29">
        <v>0</v>
      </c>
      <c r="I666" t="s">
        <v>266</v>
      </c>
      <c r="J666" s="30">
        <f>ROUND(E666* H666,2)</f>
        <v>0</v>
      </c>
      <c r="K666" s="31"/>
    </row>
    <row r="667" spans="1:27">
      <c r="D667" s="32" t="s">
        <v>273</v>
      </c>
      <c r="E667" s="31"/>
      <c r="H667" s="31"/>
      <c r="K667" s="29">
        <f>SUM(J666:J666)</f>
        <v>0</v>
      </c>
    </row>
    <row r="668" spans="1:27">
      <c r="D668" s="32" t="s">
        <v>274</v>
      </c>
      <c r="E668" s="31"/>
      <c r="H668" s="31"/>
      <c r="K668" s="34">
        <f>SUM(J661:J667)</f>
        <v>0</v>
      </c>
    </row>
    <row r="669" spans="1:27">
      <c r="D669" s="32" t="s">
        <v>275</v>
      </c>
      <c r="E669" s="31"/>
      <c r="H669" s="31"/>
      <c r="K669" s="34">
        <f>SUM(K668:K668)</f>
        <v>0</v>
      </c>
    </row>
    <row r="671" spans="1:27" ht="45" customHeight="1">
      <c r="A671" s="24" t="s">
        <v>516</v>
      </c>
      <c r="B671" s="24" t="s">
        <v>127</v>
      </c>
      <c r="C671" s="25" t="s">
        <v>39</v>
      </c>
      <c r="D671" s="4" t="s">
        <v>128</v>
      </c>
      <c r="E671" s="3"/>
      <c r="F671" s="3"/>
      <c r="G671" s="25"/>
      <c r="H671" s="26" t="s">
        <v>256</v>
      </c>
      <c r="I671" s="2">
        <v>1</v>
      </c>
      <c r="J671" s="1"/>
      <c r="K671" s="27">
        <f>ROUND(K680,2)</f>
        <v>0</v>
      </c>
      <c r="L671" s="25"/>
      <c r="M671" s="25"/>
      <c r="N671" s="25"/>
      <c r="O671" s="25"/>
      <c r="P671" s="25"/>
      <c r="Q671" s="25"/>
      <c r="R671" s="25"/>
      <c r="S671" s="25"/>
      <c r="T671" s="25"/>
      <c r="U671" s="25"/>
      <c r="V671" s="25"/>
      <c r="W671" s="25"/>
      <c r="X671" s="25"/>
      <c r="Y671" s="25"/>
      <c r="Z671" s="25"/>
      <c r="AA671" s="25"/>
    </row>
    <row r="672" spans="1:27">
      <c r="B672" s="20" t="s">
        <v>260</v>
      </c>
    </row>
    <row r="673" spans="1:27">
      <c r="B673" t="s">
        <v>261</v>
      </c>
      <c r="C673" t="s">
        <v>262</v>
      </c>
      <c r="D673" t="s">
        <v>263</v>
      </c>
      <c r="E673" s="28">
        <v>3.5</v>
      </c>
      <c r="F673" t="s">
        <v>264</v>
      </c>
      <c r="G673" t="s">
        <v>265</v>
      </c>
      <c r="H673" s="29">
        <v>0</v>
      </c>
      <c r="I673" t="s">
        <v>266</v>
      </c>
      <c r="J673" s="30">
        <f>ROUND(E673/I671* H673,2)</f>
        <v>0</v>
      </c>
      <c r="K673" s="31"/>
    </row>
    <row r="674" spans="1:27">
      <c r="B674" t="s">
        <v>267</v>
      </c>
      <c r="C674" t="s">
        <v>262</v>
      </c>
      <c r="D674" t="s">
        <v>268</v>
      </c>
      <c r="E674" s="28">
        <v>0.16700000000000001</v>
      </c>
      <c r="F674" t="s">
        <v>264</v>
      </c>
      <c r="G674" t="s">
        <v>265</v>
      </c>
      <c r="H674" s="29">
        <v>0</v>
      </c>
      <c r="I674" t="s">
        <v>266</v>
      </c>
      <c r="J674" s="30">
        <f>ROUND(E674/I671* H674,2)</f>
        <v>0</v>
      </c>
      <c r="K674" s="31"/>
    </row>
    <row r="675" spans="1:27">
      <c r="D675" s="32" t="s">
        <v>269</v>
      </c>
      <c r="E675" s="31"/>
      <c r="H675" s="31"/>
      <c r="K675" s="29">
        <f>SUM(J673:J674)</f>
        <v>0</v>
      </c>
    </row>
    <row r="676" spans="1:27">
      <c r="B676" s="20" t="s">
        <v>270</v>
      </c>
      <c r="E676" s="31"/>
      <c r="H676" s="31"/>
      <c r="K676" s="31"/>
    </row>
    <row r="677" spans="1:27">
      <c r="B677" t="s">
        <v>517</v>
      </c>
      <c r="C677" t="s">
        <v>39</v>
      </c>
      <c r="D677" t="s">
        <v>518</v>
      </c>
      <c r="E677" s="28">
        <v>1</v>
      </c>
      <c r="G677" t="s">
        <v>265</v>
      </c>
      <c r="H677" s="29">
        <v>0</v>
      </c>
      <c r="I677" t="s">
        <v>266</v>
      </c>
      <c r="J677" s="30">
        <f>ROUND(E677* H677,2)</f>
        <v>0</v>
      </c>
      <c r="K677" s="31"/>
    </row>
    <row r="678" spans="1:27">
      <c r="D678" s="32" t="s">
        <v>273</v>
      </c>
      <c r="E678" s="31"/>
      <c r="H678" s="31"/>
      <c r="K678" s="29">
        <f>SUM(J677:J677)</f>
        <v>0</v>
      </c>
    </row>
    <row r="679" spans="1:27">
      <c r="D679" s="32" t="s">
        <v>274</v>
      </c>
      <c r="E679" s="31"/>
      <c r="H679" s="31"/>
      <c r="K679" s="34">
        <f>SUM(J672:J678)</f>
        <v>0</v>
      </c>
    </row>
    <row r="680" spans="1:27">
      <c r="D680" s="32" t="s">
        <v>275</v>
      </c>
      <c r="E680" s="31"/>
      <c r="H680" s="31"/>
      <c r="K680" s="34">
        <f>SUM(K679:K679)</f>
        <v>0</v>
      </c>
    </row>
    <row r="682" spans="1:27" ht="45" customHeight="1">
      <c r="A682" s="24" t="s">
        <v>519</v>
      </c>
      <c r="B682" s="24" t="s">
        <v>131</v>
      </c>
      <c r="C682" s="25" t="s">
        <v>39</v>
      </c>
      <c r="D682" s="4" t="s">
        <v>132</v>
      </c>
      <c r="E682" s="3"/>
      <c r="F682" s="3"/>
      <c r="G682" s="25"/>
      <c r="H682" s="26" t="s">
        <v>256</v>
      </c>
      <c r="I682" s="2">
        <v>1</v>
      </c>
      <c r="J682" s="1"/>
      <c r="K682" s="27">
        <f>ROUND(K690,2)</f>
        <v>0</v>
      </c>
      <c r="L682" s="25"/>
      <c r="M682" s="25"/>
      <c r="N682" s="25"/>
      <c r="O682" s="25"/>
      <c r="P682" s="25"/>
      <c r="Q682" s="25"/>
      <c r="R682" s="25"/>
      <c r="S682" s="25"/>
      <c r="T682" s="25"/>
      <c r="U682" s="25"/>
      <c r="V682" s="25"/>
      <c r="W682" s="25"/>
      <c r="X682" s="25"/>
      <c r="Y682" s="25"/>
      <c r="Z682" s="25"/>
      <c r="AA682" s="25"/>
    </row>
    <row r="683" spans="1:27">
      <c r="B683" s="20" t="s">
        <v>260</v>
      </c>
    </row>
    <row r="684" spans="1:27">
      <c r="B684" t="s">
        <v>261</v>
      </c>
      <c r="C684" t="s">
        <v>262</v>
      </c>
      <c r="D684" t="s">
        <v>263</v>
      </c>
      <c r="E684" s="28">
        <v>0.33300000000000002</v>
      </c>
      <c r="F684" t="s">
        <v>264</v>
      </c>
      <c r="G684" t="s">
        <v>265</v>
      </c>
      <c r="H684" s="29">
        <v>0</v>
      </c>
      <c r="I684" t="s">
        <v>266</v>
      </c>
      <c r="J684" s="30">
        <f>ROUND(E684/I682* H684,2)</f>
        <v>0</v>
      </c>
      <c r="K684" s="31"/>
    </row>
    <row r="685" spans="1:27">
      <c r="D685" s="32" t="s">
        <v>269</v>
      </c>
      <c r="E685" s="31"/>
      <c r="H685" s="31"/>
      <c r="K685" s="29">
        <f>SUM(J684:J684)</f>
        <v>0</v>
      </c>
    </row>
    <row r="686" spans="1:27">
      <c r="B686" s="20" t="s">
        <v>270</v>
      </c>
      <c r="E686" s="31"/>
      <c r="H686" s="31"/>
      <c r="K686" s="31"/>
    </row>
    <row r="687" spans="1:27">
      <c r="B687" t="s">
        <v>520</v>
      </c>
      <c r="C687" t="s">
        <v>39</v>
      </c>
      <c r="D687" t="s">
        <v>521</v>
      </c>
      <c r="E687" s="28">
        <v>1</v>
      </c>
      <c r="G687" t="s">
        <v>265</v>
      </c>
      <c r="H687" s="29">
        <v>0</v>
      </c>
      <c r="I687" t="s">
        <v>266</v>
      </c>
      <c r="J687" s="30">
        <f>ROUND(E687* H687,2)</f>
        <v>0</v>
      </c>
      <c r="K687" s="31"/>
    </row>
    <row r="688" spans="1:27">
      <c r="D688" s="32" t="s">
        <v>273</v>
      </c>
      <c r="E688" s="31"/>
      <c r="H688" s="31"/>
      <c r="K688" s="29">
        <f>SUM(J687:J687)</f>
        <v>0</v>
      </c>
    </row>
    <row r="689" spans="1:27">
      <c r="D689" s="32" t="s">
        <v>274</v>
      </c>
      <c r="E689" s="31"/>
      <c r="H689" s="31"/>
      <c r="K689" s="34">
        <f>SUM(J683:J688)</f>
        <v>0</v>
      </c>
    </row>
    <row r="690" spans="1:27">
      <c r="D690" s="32" t="s">
        <v>275</v>
      </c>
      <c r="E690" s="31"/>
      <c r="H690" s="31"/>
      <c r="K690" s="34">
        <f>SUM(K689:K689)</f>
        <v>0</v>
      </c>
    </row>
    <row r="692" spans="1:27" ht="45" customHeight="1">
      <c r="A692" s="24" t="s">
        <v>522</v>
      </c>
      <c r="B692" s="24" t="s">
        <v>129</v>
      </c>
      <c r="C692" s="25" t="s">
        <v>39</v>
      </c>
      <c r="D692" s="4" t="s">
        <v>130</v>
      </c>
      <c r="E692" s="3"/>
      <c r="F692" s="3"/>
      <c r="G692" s="25"/>
      <c r="H692" s="26" t="s">
        <v>256</v>
      </c>
      <c r="I692" s="2">
        <v>1</v>
      </c>
      <c r="J692" s="1"/>
      <c r="K692" s="27">
        <f>ROUND(K701,2)</f>
        <v>0</v>
      </c>
      <c r="L692" s="25"/>
      <c r="M692" s="25"/>
      <c r="N692" s="25"/>
      <c r="O692" s="25"/>
      <c r="P692" s="25"/>
      <c r="Q692" s="25"/>
      <c r="R692" s="25"/>
      <c r="S692" s="25"/>
      <c r="T692" s="25"/>
      <c r="U692" s="25"/>
      <c r="V692" s="25"/>
      <c r="W692" s="25"/>
      <c r="X692" s="25"/>
      <c r="Y692" s="25"/>
      <c r="Z692" s="25"/>
      <c r="AA692" s="25"/>
    </row>
    <row r="693" spans="1:27">
      <c r="B693" s="20" t="s">
        <v>260</v>
      </c>
    </row>
    <row r="694" spans="1:27">
      <c r="B694" t="s">
        <v>261</v>
      </c>
      <c r="C694" t="s">
        <v>262</v>
      </c>
      <c r="D694" t="s">
        <v>263</v>
      </c>
      <c r="E694" s="28">
        <v>0.16700000000000001</v>
      </c>
      <c r="F694" t="s">
        <v>264</v>
      </c>
      <c r="G694" t="s">
        <v>265</v>
      </c>
      <c r="H694" s="29">
        <v>0</v>
      </c>
      <c r="I694" t="s">
        <v>266</v>
      </c>
      <c r="J694" s="30">
        <f>ROUND(E694/I692* H694,2)</f>
        <v>0</v>
      </c>
      <c r="K694" s="31"/>
    </row>
    <row r="695" spans="1:27">
      <c r="B695" t="s">
        <v>267</v>
      </c>
      <c r="C695" t="s">
        <v>262</v>
      </c>
      <c r="D695" t="s">
        <v>268</v>
      </c>
      <c r="E695" s="28">
        <v>0.16700000000000001</v>
      </c>
      <c r="F695" t="s">
        <v>264</v>
      </c>
      <c r="G695" t="s">
        <v>265</v>
      </c>
      <c r="H695" s="29">
        <v>0</v>
      </c>
      <c r="I695" t="s">
        <v>266</v>
      </c>
      <c r="J695" s="30">
        <f>ROUND(E695/I692* H695,2)</f>
        <v>0</v>
      </c>
      <c r="K695" s="31"/>
    </row>
    <row r="696" spans="1:27">
      <c r="D696" s="32" t="s">
        <v>269</v>
      </c>
      <c r="E696" s="31"/>
      <c r="H696" s="31"/>
      <c r="K696" s="29">
        <f>SUM(J694:J695)</f>
        <v>0</v>
      </c>
    </row>
    <row r="697" spans="1:27">
      <c r="B697" s="20" t="s">
        <v>270</v>
      </c>
      <c r="E697" s="31"/>
      <c r="H697" s="31"/>
      <c r="K697" s="31"/>
    </row>
    <row r="698" spans="1:27">
      <c r="B698" t="s">
        <v>523</v>
      </c>
      <c r="C698" t="s">
        <v>39</v>
      </c>
      <c r="D698" t="s">
        <v>524</v>
      </c>
      <c r="E698" s="28">
        <v>1</v>
      </c>
      <c r="G698" t="s">
        <v>265</v>
      </c>
      <c r="H698" s="29">
        <v>0</v>
      </c>
      <c r="I698" t="s">
        <v>266</v>
      </c>
      <c r="J698" s="30">
        <f>ROUND(E698* H698,2)</f>
        <v>0</v>
      </c>
      <c r="K698" s="31"/>
    </row>
    <row r="699" spans="1:27">
      <c r="D699" s="32" t="s">
        <v>273</v>
      </c>
      <c r="E699" s="31"/>
      <c r="H699" s="31"/>
      <c r="K699" s="29">
        <f>SUM(J698:J698)</f>
        <v>0</v>
      </c>
    </row>
    <row r="700" spans="1:27">
      <c r="D700" s="32" t="s">
        <v>274</v>
      </c>
      <c r="E700" s="31"/>
      <c r="H700" s="31"/>
      <c r="K700" s="34">
        <f>SUM(J693:J699)</f>
        <v>0</v>
      </c>
    </row>
    <row r="701" spans="1:27">
      <c r="D701" s="32" t="s">
        <v>275</v>
      </c>
      <c r="E701" s="31"/>
      <c r="H701" s="31"/>
      <c r="K701" s="34">
        <f>SUM(K700:K700)</f>
        <v>0</v>
      </c>
    </row>
    <row r="703" spans="1:27" ht="45" customHeight="1">
      <c r="A703" s="24" t="s">
        <v>525</v>
      </c>
      <c r="B703" s="24" t="s">
        <v>133</v>
      </c>
      <c r="C703" s="25" t="s">
        <v>39</v>
      </c>
      <c r="D703" s="4" t="s">
        <v>134</v>
      </c>
      <c r="E703" s="3"/>
      <c r="F703" s="3"/>
      <c r="G703" s="25"/>
      <c r="H703" s="26" t="s">
        <v>256</v>
      </c>
      <c r="I703" s="2">
        <v>1</v>
      </c>
      <c r="J703" s="1"/>
      <c r="K703" s="27">
        <f>ROUND(K712,2)</f>
        <v>0</v>
      </c>
      <c r="L703" s="25"/>
      <c r="M703" s="25"/>
      <c r="N703" s="25"/>
      <c r="O703" s="25"/>
      <c r="P703" s="25"/>
      <c r="Q703" s="25"/>
      <c r="R703" s="25"/>
      <c r="S703" s="25"/>
      <c r="T703" s="25"/>
      <c r="U703" s="25"/>
      <c r="V703" s="25"/>
      <c r="W703" s="25"/>
      <c r="X703" s="25"/>
      <c r="Y703" s="25"/>
      <c r="Z703" s="25"/>
      <c r="AA703" s="25"/>
    </row>
    <row r="704" spans="1:27">
      <c r="B704" s="20" t="s">
        <v>260</v>
      </c>
    </row>
    <row r="705" spans="1:27">
      <c r="B705" t="s">
        <v>261</v>
      </c>
      <c r="C705" t="s">
        <v>262</v>
      </c>
      <c r="D705" t="s">
        <v>263</v>
      </c>
      <c r="E705" s="28">
        <v>0.16700000000000001</v>
      </c>
      <c r="F705" t="s">
        <v>264</v>
      </c>
      <c r="G705" t="s">
        <v>265</v>
      </c>
      <c r="H705" s="29">
        <v>0</v>
      </c>
      <c r="I705" t="s">
        <v>266</v>
      </c>
      <c r="J705" s="30">
        <f>ROUND(E705/I703* H705,2)</f>
        <v>0</v>
      </c>
      <c r="K705" s="31"/>
    </row>
    <row r="706" spans="1:27">
      <c r="B706" t="s">
        <v>267</v>
      </c>
      <c r="C706" t="s">
        <v>262</v>
      </c>
      <c r="D706" t="s">
        <v>268</v>
      </c>
      <c r="E706" s="28">
        <v>0.16700000000000001</v>
      </c>
      <c r="F706" t="s">
        <v>264</v>
      </c>
      <c r="G706" t="s">
        <v>265</v>
      </c>
      <c r="H706" s="29">
        <v>0</v>
      </c>
      <c r="I706" t="s">
        <v>266</v>
      </c>
      <c r="J706" s="30">
        <f>ROUND(E706/I703* H706,2)</f>
        <v>0</v>
      </c>
      <c r="K706" s="31"/>
    </row>
    <row r="707" spans="1:27">
      <c r="D707" s="32" t="s">
        <v>269</v>
      </c>
      <c r="E707" s="31"/>
      <c r="H707" s="31"/>
      <c r="K707" s="29">
        <f>SUM(J705:J706)</f>
        <v>0</v>
      </c>
    </row>
    <row r="708" spans="1:27">
      <c r="B708" s="20" t="s">
        <v>270</v>
      </c>
      <c r="E708" s="31"/>
      <c r="H708" s="31"/>
      <c r="K708" s="31"/>
    </row>
    <row r="709" spans="1:27">
      <c r="B709" t="s">
        <v>526</v>
      </c>
      <c r="C709" t="s">
        <v>39</v>
      </c>
      <c r="D709" t="s">
        <v>527</v>
      </c>
      <c r="E709" s="28">
        <v>1</v>
      </c>
      <c r="G709" t="s">
        <v>265</v>
      </c>
      <c r="H709" s="29">
        <v>0</v>
      </c>
      <c r="I709" t="s">
        <v>266</v>
      </c>
      <c r="J709" s="30">
        <f>ROUND(E709* H709,2)</f>
        <v>0</v>
      </c>
      <c r="K709" s="31"/>
    </row>
    <row r="710" spans="1:27">
      <c r="D710" s="32" t="s">
        <v>273</v>
      </c>
      <c r="E710" s="31"/>
      <c r="H710" s="31"/>
      <c r="K710" s="29">
        <f>SUM(J709:J709)</f>
        <v>0</v>
      </c>
    </row>
    <row r="711" spans="1:27">
      <c r="D711" s="32" t="s">
        <v>274</v>
      </c>
      <c r="E711" s="31"/>
      <c r="H711" s="31"/>
      <c r="K711" s="34">
        <f>SUM(J704:J710)</f>
        <v>0</v>
      </c>
    </row>
    <row r="712" spans="1:27">
      <c r="D712" s="32" t="s">
        <v>275</v>
      </c>
      <c r="E712" s="31"/>
      <c r="H712" s="31"/>
      <c r="K712" s="34">
        <f>SUM(K711:K711)</f>
        <v>0</v>
      </c>
    </row>
    <row r="714" spans="1:27" ht="45" customHeight="1">
      <c r="A714" s="24" t="s">
        <v>528</v>
      </c>
      <c r="B714" s="24" t="s">
        <v>225</v>
      </c>
      <c r="C714" s="25" t="s">
        <v>39</v>
      </c>
      <c r="D714" s="4" t="s">
        <v>226</v>
      </c>
      <c r="E714" s="3"/>
      <c r="F714" s="3"/>
      <c r="G714" s="25"/>
      <c r="H714" s="26" t="s">
        <v>256</v>
      </c>
      <c r="I714" s="2">
        <v>1</v>
      </c>
      <c r="J714" s="1"/>
      <c r="K714" s="27">
        <v>0</v>
      </c>
      <c r="L714" s="25"/>
      <c r="M714" s="25"/>
      <c r="N714" s="25"/>
      <c r="O714" s="25"/>
      <c r="P714" s="25"/>
      <c r="Q714" s="25"/>
      <c r="R714" s="25"/>
      <c r="S714" s="25"/>
      <c r="T714" s="25"/>
      <c r="U714" s="25"/>
      <c r="V714" s="25"/>
      <c r="W714" s="25"/>
      <c r="X714" s="25"/>
      <c r="Y714" s="25"/>
      <c r="Z714" s="25"/>
      <c r="AA714" s="25"/>
    </row>
    <row r="715" spans="1:27" ht="45" customHeight="1">
      <c r="A715" s="24" t="s">
        <v>529</v>
      </c>
      <c r="B715" s="24" t="s">
        <v>77</v>
      </c>
      <c r="C715" s="25" t="s">
        <v>39</v>
      </c>
      <c r="D715" s="4" t="s">
        <v>78</v>
      </c>
      <c r="E715" s="3"/>
      <c r="F715" s="3"/>
      <c r="G715" s="25"/>
      <c r="H715" s="26" t="s">
        <v>256</v>
      </c>
      <c r="I715" s="2">
        <v>1</v>
      </c>
      <c r="J715" s="1"/>
      <c r="K715" s="27">
        <v>0</v>
      </c>
      <c r="L715" s="25"/>
      <c r="M715" s="25"/>
      <c r="N715" s="25"/>
      <c r="O715" s="25"/>
      <c r="P715" s="25"/>
      <c r="Q715" s="25"/>
      <c r="R715" s="25"/>
      <c r="S715" s="25"/>
      <c r="T715" s="25"/>
      <c r="U715" s="25"/>
      <c r="V715" s="25"/>
      <c r="W715" s="25"/>
      <c r="X715" s="25"/>
      <c r="Y715" s="25"/>
      <c r="Z715" s="25"/>
      <c r="AA715" s="25"/>
    </row>
    <row r="716" spans="1:27" ht="45" customHeight="1">
      <c r="A716" s="24" t="s">
        <v>530</v>
      </c>
      <c r="B716" s="24" t="s">
        <v>32</v>
      </c>
      <c r="C716" s="25" t="s">
        <v>33</v>
      </c>
      <c r="D716" s="4" t="s">
        <v>34</v>
      </c>
      <c r="E716" s="3"/>
      <c r="F716" s="3"/>
      <c r="G716" s="25"/>
      <c r="H716" s="26" t="s">
        <v>256</v>
      </c>
      <c r="I716" s="2">
        <v>1</v>
      </c>
      <c r="J716" s="1"/>
      <c r="K716" s="27">
        <v>0</v>
      </c>
      <c r="L716" s="25"/>
      <c r="M716" s="25"/>
      <c r="N716" s="25"/>
      <c r="O716" s="25"/>
      <c r="P716" s="25"/>
      <c r="Q716" s="25"/>
      <c r="R716" s="25"/>
      <c r="S716" s="25"/>
      <c r="T716" s="25"/>
      <c r="U716" s="25"/>
      <c r="V716" s="25"/>
      <c r="W716" s="25"/>
      <c r="X716" s="25"/>
      <c r="Y716" s="25"/>
      <c r="Z716" s="25"/>
      <c r="AA716" s="25"/>
    </row>
    <row r="717" spans="1:27" ht="45" customHeight="1">
      <c r="A717" s="24" t="s">
        <v>531</v>
      </c>
      <c r="B717" s="24" t="s">
        <v>79</v>
      </c>
      <c r="C717" s="25" t="s">
        <v>33</v>
      </c>
      <c r="D717" s="4" t="s">
        <v>80</v>
      </c>
      <c r="E717" s="3"/>
      <c r="F717" s="3"/>
      <c r="G717" s="25"/>
      <c r="H717" s="26" t="s">
        <v>256</v>
      </c>
      <c r="I717" s="2">
        <v>1</v>
      </c>
      <c r="J717" s="1"/>
      <c r="K717" s="27">
        <v>0</v>
      </c>
      <c r="L717" s="25"/>
      <c r="M717" s="25"/>
      <c r="N717" s="25"/>
      <c r="O717" s="25"/>
      <c r="P717" s="25"/>
      <c r="Q717" s="25"/>
      <c r="R717" s="25"/>
      <c r="S717" s="25"/>
      <c r="T717" s="25"/>
      <c r="U717" s="25"/>
      <c r="V717" s="25"/>
      <c r="W717" s="25"/>
      <c r="X717" s="25"/>
      <c r="Y717" s="25"/>
      <c r="Z717" s="25"/>
      <c r="AA717" s="25"/>
    </row>
    <row r="718" spans="1:27" ht="45" customHeight="1">
      <c r="A718" s="24" t="s">
        <v>532</v>
      </c>
      <c r="B718" s="24" t="s">
        <v>173</v>
      </c>
      <c r="C718" s="25" t="s">
        <v>33</v>
      </c>
      <c r="D718" s="4" t="s">
        <v>174</v>
      </c>
      <c r="E718" s="3"/>
      <c r="F718" s="3"/>
      <c r="G718" s="25"/>
      <c r="H718" s="26" t="s">
        <v>256</v>
      </c>
      <c r="I718" s="2">
        <v>1</v>
      </c>
      <c r="J718" s="1"/>
      <c r="K718" s="27">
        <v>0</v>
      </c>
      <c r="L718" s="25"/>
      <c r="M718" s="25"/>
      <c r="N718" s="25"/>
      <c r="O718" s="25"/>
      <c r="P718" s="25"/>
      <c r="Q718" s="25"/>
      <c r="R718" s="25"/>
      <c r="S718" s="25"/>
      <c r="T718" s="25"/>
      <c r="U718" s="25"/>
      <c r="V718" s="25"/>
      <c r="W718" s="25"/>
      <c r="X718" s="25"/>
      <c r="Y718" s="25"/>
      <c r="Z718" s="25"/>
      <c r="AA718" s="25"/>
    </row>
    <row r="719" spans="1:27" ht="45" customHeight="1">
      <c r="A719" s="24" t="s">
        <v>533</v>
      </c>
      <c r="B719" s="24" t="s">
        <v>187</v>
      </c>
      <c r="C719" s="25" t="s">
        <v>33</v>
      </c>
      <c r="D719" s="4" t="s">
        <v>188</v>
      </c>
      <c r="E719" s="3"/>
      <c r="F719" s="3"/>
      <c r="G719" s="25"/>
      <c r="H719" s="26" t="s">
        <v>256</v>
      </c>
      <c r="I719" s="2">
        <v>1</v>
      </c>
      <c r="J719" s="1"/>
      <c r="K719" s="27">
        <v>0</v>
      </c>
      <c r="L719" s="25"/>
      <c r="M719" s="25"/>
      <c r="N719" s="25"/>
      <c r="O719" s="25"/>
      <c r="P719" s="25"/>
      <c r="Q719" s="25"/>
      <c r="R719" s="25"/>
      <c r="S719" s="25"/>
      <c r="T719" s="25"/>
      <c r="U719" s="25"/>
      <c r="V719" s="25"/>
      <c r="W719" s="25"/>
      <c r="X719" s="25"/>
      <c r="Y719" s="25"/>
      <c r="Z719" s="25"/>
      <c r="AA719" s="25"/>
    </row>
    <row r="720" spans="1:27" ht="45" customHeight="1">
      <c r="A720" s="24" t="s">
        <v>534</v>
      </c>
      <c r="B720" s="24" t="s">
        <v>216</v>
      </c>
      <c r="C720" s="25" t="s">
        <v>39</v>
      </c>
      <c r="D720" s="4" t="s">
        <v>217</v>
      </c>
      <c r="E720" s="3"/>
      <c r="F720" s="3"/>
      <c r="G720" s="25"/>
      <c r="H720" s="26" t="s">
        <v>256</v>
      </c>
      <c r="I720" s="2">
        <v>1</v>
      </c>
      <c r="J720" s="1"/>
      <c r="K720" s="27">
        <f>ROUND(K728,2)</f>
        <v>0</v>
      </c>
      <c r="L720" s="25"/>
      <c r="M720" s="25"/>
      <c r="N720" s="25"/>
      <c r="O720" s="25"/>
      <c r="P720" s="25"/>
      <c r="Q720" s="25"/>
      <c r="R720" s="25"/>
      <c r="S720" s="25"/>
      <c r="T720" s="25"/>
      <c r="U720" s="25"/>
      <c r="V720" s="25"/>
      <c r="W720" s="25"/>
      <c r="X720" s="25"/>
      <c r="Y720" s="25"/>
      <c r="Z720" s="25"/>
      <c r="AA720" s="25"/>
    </row>
    <row r="721" spans="1:27">
      <c r="B721" s="20" t="s">
        <v>260</v>
      </c>
    </row>
    <row r="722" spans="1:27">
      <c r="B722" t="s">
        <v>535</v>
      </c>
      <c r="C722" t="s">
        <v>262</v>
      </c>
      <c r="D722" t="s">
        <v>536</v>
      </c>
      <c r="E722" s="28">
        <v>6</v>
      </c>
      <c r="F722" t="s">
        <v>264</v>
      </c>
      <c r="G722" t="s">
        <v>265</v>
      </c>
      <c r="H722" s="29">
        <v>0</v>
      </c>
      <c r="I722" t="s">
        <v>266</v>
      </c>
      <c r="J722" s="30">
        <f>ROUND(E722/I720* H722,2)</f>
        <v>0</v>
      </c>
      <c r="K722" s="31"/>
    </row>
    <row r="723" spans="1:27">
      <c r="D723" s="32" t="s">
        <v>269</v>
      </c>
      <c r="E723" s="31"/>
      <c r="H723" s="31"/>
      <c r="K723" s="29">
        <f>SUM(J722:J722)</f>
        <v>0</v>
      </c>
    </row>
    <row r="724" spans="1:27">
      <c r="B724" s="20" t="s">
        <v>270</v>
      </c>
      <c r="E724" s="31"/>
      <c r="H724" s="31"/>
      <c r="K724" s="31"/>
    </row>
    <row r="725" spans="1:27">
      <c r="B725" t="s">
        <v>537</v>
      </c>
      <c r="C725" t="s">
        <v>39</v>
      </c>
      <c r="D725" t="s">
        <v>538</v>
      </c>
      <c r="E725" s="28">
        <v>10</v>
      </c>
      <c r="G725" t="s">
        <v>265</v>
      </c>
      <c r="H725" s="29">
        <v>0</v>
      </c>
      <c r="I725" t="s">
        <v>266</v>
      </c>
      <c r="J725" s="30">
        <f>ROUND(E725* H725,2)</f>
        <v>0</v>
      </c>
      <c r="K725" s="31"/>
    </row>
    <row r="726" spans="1:27">
      <c r="D726" s="32" t="s">
        <v>273</v>
      </c>
      <c r="E726" s="31"/>
      <c r="H726" s="31"/>
      <c r="K726" s="29">
        <f>SUM(J725:J725)</f>
        <v>0</v>
      </c>
    </row>
    <row r="727" spans="1:27">
      <c r="D727" s="32" t="s">
        <v>274</v>
      </c>
      <c r="E727" s="31"/>
      <c r="H727" s="31"/>
      <c r="K727" s="34">
        <f>SUM(J721:J726)</f>
        <v>0</v>
      </c>
    </row>
    <row r="728" spans="1:27">
      <c r="D728" s="32" t="s">
        <v>275</v>
      </c>
      <c r="E728" s="31"/>
      <c r="H728" s="31"/>
      <c r="K728" s="34">
        <f>SUM(K727:K727)</f>
        <v>0</v>
      </c>
    </row>
    <row r="730" spans="1:27" ht="45" customHeight="1">
      <c r="A730" s="24" t="s">
        <v>539</v>
      </c>
      <c r="B730" s="24" t="s">
        <v>200</v>
      </c>
      <c r="C730" s="25" t="s">
        <v>39</v>
      </c>
      <c r="D730" s="4" t="s">
        <v>201</v>
      </c>
      <c r="E730" s="3"/>
      <c r="F730" s="3"/>
      <c r="G730" s="25"/>
      <c r="H730" s="26" t="s">
        <v>256</v>
      </c>
      <c r="I730" s="2">
        <v>1</v>
      </c>
      <c r="J730" s="1"/>
      <c r="K730" s="27">
        <f>ROUND(K738,2)</f>
        <v>0</v>
      </c>
      <c r="L730" s="25"/>
      <c r="M730" s="25"/>
      <c r="N730" s="25"/>
      <c r="O730" s="25"/>
      <c r="P730" s="25"/>
      <c r="Q730" s="25"/>
      <c r="R730" s="25"/>
      <c r="S730" s="25"/>
      <c r="T730" s="25"/>
      <c r="U730" s="25"/>
      <c r="V730" s="25"/>
      <c r="W730" s="25"/>
      <c r="X730" s="25"/>
      <c r="Y730" s="25"/>
      <c r="Z730" s="25"/>
      <c r="AA730" s="25"/>
    </row>
    <row r="731" spans="1:27">
      <c r="B731" s="20" t="s">
        <v>260</v>
      </c>
    </row>
    <row r="732" spans="1:27">
      <c r="B732" t="s">
        <v>535</v>
      </c>
      <c r="C732" t="s">
        <v>262</v>
      </c>
      <c r="D732" t="s">
        <v>536</v>
      </c>
      <c r="E732" s="28">
        <v>0.35</v>
      </c>
      <c r="F732" t="s">
        <v>264</v>
      </c>
      <c r="G732" t="s">
        <v>265</v>
      </c>
      <c r="H732" s="29">
        <v>0</v>
      </c>
      <c r="I732" t="s">
        <v>266</v>
      </c>
      <c r="J732" s="30">
        <f>ROUND(E732/I730* H732,2)</f>
        <v>0</v>
      </c>
      <c r="K732" s="31"/>
    </row>
    <row r="733" spans="1:27">
      <c r="D733" s="32" t="s">
        <v>269</v>
      </c>
      <c r="E733" s="31"/>
      <c r="H733" s="31"/>
      <c r="K733" s="29">
        <f>SUM(J732:J732)</f>
        <v>0</v>
      </c>
    </row>
    <row r="734" spans="1:27">
      <c r="B734" s="20" t="s">
        <v>270</v>
      </c>
      <c r="E734" s="31"/>
      <c r="H734" s="31"/>
      <c r="K734" s="31"/>
    </row>
    <row r="735" spans="1:27">
      <c r="B735" t="s">
        <v>537</v>
      </c>
      <c r="C735" t="s">
        <v>39</v>
      </c>
      <c r="D735" t="s">
        <v>538</v>
      </c>
      <c r="E735" s="28">
        <v>10</v>
      </c>
      <c r="G735" t="s">
        <v>265</v>
      </c>
      <c r="H735" s="29">
        <v>0</v>
      </c>
      <c r="I735" t="s">
        <v>266</v>
      </c>
      <c r="J735" s="30">
        <f>ROUND(E735* H735,2)</f>
        <v>0</v>
      </c>
      <c r="K735" s="31"/>
    </row>
    <row r="736" spans="1:27">
      <c r="D736" s="32" t="s">
        <v>273</v>
      </c>
      <c r="E736" s="31"/>
      <c r="H736" s="31"/>
      <c r="K736" s="29">
        <f>SUM(J735:J735)</f>
        <v>0</v>
      </c>
    </row>
    <row r="737" spans="1:27">
      <c r="D737" s="32" t="s">
        <v>274</v>
      </c>
      <c r="E737" s="31"/>
      <c r="H737" s="31"/>
      <c r="K737" s="34">
        <f>SUM(J731:J736)</f>
        <v>0</v>
      </c>
    </row>
    <row r="738" spans="1:27">
      <c r="D738" s="32" t="s">
        <v>275</v>
      </c>
      <c r="E738" s="31"/>
      <c r="H738" s="31"/>
      <c r="K738" s="34">
        <f>SUM(K737:K737)</f>
        <v>0</v>
      </c>
    </row>
    <row r="740" spans="1:27" ht="45" customHeight="1">
      <c r="A740" s="24" t="s">
        <v>540</v>
      </c>
      <c r="B740" s="24" t="s">
        <v>210</v>
      </c>
      <c r="C740" s="25" t="s">
        <v>39</v>
      </c>
      <c r="D740" s="4" t="s">
        <v>211</v>
      </c>
      <c r="E740" s="3"/>
      <c r="F740" s="3"/>
      <c r="G740" s="25"/>
      <c r="H740" s="26" t="s">
        <v>256</v>
      </c>
      <c r="I740" s="2">
        <v>1</v>
      </c>
      <c r="J740" s="1"/>
      <c r="K740" s="27">
        <f>ROUND(K748,2)</f>
        <v>0</v>
      </c>
      <c r="L740" s="25"/>
      <c r="M740" s="25"/>
      <c r="N740" s="25"/>
      <c r="O740" s="25"/>
      <c r="P740" s="25"/>
      <c r="Q740" s="25"/>
      <c r="R740" s="25"/>
      <c r="S740" s="25"/>
      <c r="T740" s="25"/>
      <c r="U740" s="25"/>
      <c r="V740" s="25"/>
      <c r="W740" s="25"/>
      <c r="X740" s="25"/>
      <c r="Y740" s="25"/>
      <c r="Z740" s="25"/>
      <c r="AA740" s="25"/>
    </row>
    <row r="741" spans="1:27">
      <c r="B741" s="20" t="s">
        <v>260</v>
      </c>
    </row>
    <row r="742" spans="1:27">
      <c r="B742" t="s">
        <v>535</v>
      </c>
      <c r="C742" t="s">
        <v>262</v>
      </c>
      <c r="D742" t="s">
        <v>536</v>
      </c>
      <c r="E742" s="28">
        <v>0.5</v>
      </c>
      <c r="F742" t="s">
        <v>264</v>
      </c>
      <c r="G742" t="s">
        <v>265</v>
      </c>
      <c r="H742" s="29">
        <v>0</v>
      </c>
      <c r="I742" t="s">
        <v>266</v>
      </c>
      <c r="J742" s="30">
        <f>ROUND(E742/I740* H742,2)</f>
        <v>0</v>
      </c>
      <c r="K742" s="31"/>
    </row>
    <row r="743" spans="1:27">
      <c r="D743" s="32" t="s">
        <v>269</v>
      </c>
      <c r="E743" s="31"/>
      <c r="H743" s="31"/>
      <c r="K743" s="29">
        <f>SUM(J742:J742)</f>
        <v>0</v>
      </c>
    </row>
    <row r="744" spans="1:27">
      <c r="B744" s="20" t="s">
        <v>270</v>
      </c>
      <c r="E744" s="31"/>
      <c r="H744" s="31"/>
      <c r="K744" s="31"/>
    </row>
    <row r="745" spans="1:27">
      <c r="B745" t="s">
        <v>537</v>
      </c>
      <c r="C745" t="s">
        <v>39</v>
      </c>
      <c r="D745" t="s">
        <v>538</v>
      </c>
      <c r="E745" s="28">
        <v>10</v>
      </c>
      <c r="G745" t="s">
        <v>265</v>
      </c>
      <c r="H745" s="29">
        <v>0</v>
      </c>
      <c r="I745" t="s">
        <v>266</v>
      </c>
      <c r="J745" s="30">
        <f>ROUND(E745* H745,2)</f>
        <v>0</v>
      </c>
      <c r="K745" s="31"/>
    </row>
    <row r="746" spans="1:27">
      <c r="D746" s="32" t="s">
        <v>273</v>
      </c>
      <c r="E746" s="31"/>
      <c r="H746" s="31"/>
      <c r="K746" s="29">
        <f>SUM(J745:J745)</f>
        <v>0</v>
      </c>
    </row>
    <row r="747" spans="1:27">
      <c r="D747" s="32" t="s">
        <v>274</v>
      </c>
      <c r="E747" s="31"/>
      <c r="H747" s="31"/>
      <c r="K747" s="34">
        <f>SUM(J741:J746)</f>
        <v>0</v>
      </c>
    </row>
    <row r="748" spans="1:27">
      <c r="D748" s="32" t="s">
        <v>275</v>
      </c>
      <c r="E748" s="31"/>
      <c r="H748" s="31"/>
      <c r="K748" s="34">
        <f>SUM(K747:K747)</f>
        <v>0</v>
      </c>
    </row>
    <row r="750" spans="1:27" ht="45" customHeight="1">
      <c r="A750" s="24" t="s">
        <v>541</v>
      </c>
      <c r="B750" s="24" t="s">
        <v>212</v>
      </c>
      <c r="C750" s="25" t="s">
        <v>39</v>
      </c>
      <c r="D750" s="4" t="s">
        <v>213</v>
      </c>
      <c r="E750" s="3"/>
      <c r="F750" s="3"/>
      <c r="G750" s="25"/>
      <c r="H750" s="26" t="s">
        <v>256</v>
      </c>
      <c r="I750" s="2">
        <v>1</v>
      </c>
      <c r="J750" s="1"/>
      <c r="K750" s="27">
        <f>ROUND(K758,2)</f>
        <v>0</v>
      </c>
      <c r="L750" s="25"/>
      <c r="M750" s="25"/>
      <c r="N750" s="25"/>
      <c r="O750" s="25"/>
      <c r="P750" s="25"/>
      <c r="Q750" s="25"/>
      <c r="R750" s="25"/>
      <c r="S750" s="25"/>
      <c r="T750" s="25"/>
      <c r="U750" s="25"/>
      <c r="V750" s="25"/>
      <c r="W750" s="25"/>
      <c r="X750" s="25"/>
      <c r="Y750" s="25"/>
      <c r="Z750" s="25"/>
      <c r="AA750" s="25"/>
    </row>
    <row r="751" spans="1:27">
      <c r="B751" s="20" t="s">
        <v>260</v>
      </c>
    </row>
    <row r="752" spans="1:27">
      <c r="B752" t="s">
        <v>535</v>
      </c>
      <c r="C752" t="s">
        <v>262</v>
      </c>
      <c r="D752" t="s">
        <v>536</v>
      </c>
      <c r="E752" s="28">
        <v>0.5</v>
      </c>
      <c r="F752" t="s">
        <v>264</v>
      </c>
      <c r="G752" t="s">
        <v>265</v>
      </c>
      <c r="H752" s="29">
        <v>0</v>
      </c>
      <c r="I752" t="s">
        <v>266</v>
      </c>
      <c r="J752" s="30">
        <f>ROUND(E752/I750* H752,2)</f>
        <v>0</v>
      </c>
      <c r="K752" s="31"/>
    </row>
    <row r="753" spans="1:27">
      <c r="D753" s="32" t="s">
        <v>269</v>
      </c>
      <c r="E753" s="31"/>
      <c r="H753" s="31"/>
      <c r="K753" s="29">
        <f>SUM(J752:J752)</f>
        <v>0</v>
      </c>
    </row>
    <row r="754" spans="1:27">
      <c r="B754" s="20" t="s">
        <v>270</v>
      </c>
      <c r="E754" s="31"/>
      <c r="H754" s="31"/>
      <c r="K754" s="31"/>
    </row>
    <row r="755" spans="1:27">
      <c r="B755" t="s">
        <v>537</v>
      </c>
      <c r="C755" t="s">
        <v>39</v>
      </c>
      <c r="D755" t="s">
        <v>538</v>
      </c>
      <c r="E755" s="28">
        <v>10</v>
      </c>
      <c r="G755" t="s">
        <v>265</v>
      </c>
      <c r="H755" s="29">
        <v>0</v>
      </c>
      <c r="I755" t="s">
        <v>266</v>
      </c>
      <c r="J755" s="30">
        <f>ROUND(E755* H755,2)</f>
        <v>0</v>
      </c>
      <c r="K755" s="31"/>
    </row>
    <row r="756" spans="1:27">
      <c r="D756" s="32" t="s">
        <v>273</v>
      </c>
      <c r="E756" s="31"/>
      <c r="H756" s="31"/>
      <c r="K756" s="29">
        <f>SUM(J755:J755)</f>
        <v>0</v>
      </c>
    </row>
    <row r="757" spans="1:27">
      <c r="D757" s="32" t="s">
        <v>274</v>
      </c>
      <c r="E757" s="31"/>
      <c r="H757" s="31"/>
      <c r="K757" s="34">
        <f>SUM(J751:J756)</f>
        <v>0</v>
      </c>
    </row>
    <row r="758" spans="1:27">
      <c r="D758" s="32" t="s">
        <v>275</v>
      </c>
      <c r="E758" s="31"/>
      <c r="H758" s="31"/>
      <c r="K758" s="34">
        <f>SUM(K757:K757)</f>
        <v>0</v>
      </c>
    </row>
    <row r="760" spans="1:27" ht="45" customHeight="1">
      <c r="A760" s="24" t="s">
        <v>542</v>
      </c>
      <c r="B760" s="24" t="s">
        <v>204</v>
      </c>
      <c r="C760" s="25" t="s">
        <v>39</v>
      </c>
      <c r="D760" s="4" t="s">
        <v>205</v>
      </c>
      <c r="E760" s="3"/>
      <c r="F760" s="3"/>
      <c r="G760" s="25"/>
      <c r="H760" s="26" t="s">
        <v>256</v>
      </c>
      <c r="I760" s="2">
        <v>1</v>
      </c>
      <c r="J760" s="1"/>
      <c r="K760" s="27">
        <f>ROUND(K768,2)</f>
        <v>0</v>
      </c>
      <c r="L760" s="25"/>
      <c r="M760" s="25"/>
      <c r="N760" s="25"/>
      <c r="O760" s="25"/>
      <c r="P760" s="25"/>
      <c r="Q760" s="25"/>
      <c r="R760" s="25"/>
      <c r="S760" s="25"/>
      <c r="T760" s="25"/>
      <c r="U760" s="25"/>
      <c r="V760" s="25"/>
      <c r="W760" s="25"/>
      <c r="X760" s="25"/>
      <c r="Y760" s="25"/>
      <c r="Z760" s="25"/>
      <c r="AA760" s="25"/>
    </row>
    <row r="761" spans="1:27">
      <c r="B761" s="20" t="s">
        <v>260</v>
      </c>
    </row>
    <row r="762" spans="1:27">
      <c r="B762" t="s">
        <v>535</v>
      </c>
      <c r="C762" t="s">
        <v>262</v>
      </c>
      <c r="D762" t="s">
        <v>536</v>
      </c>
      <c r="E762" s="28">
        <v>0.35</v>
      </c>
      <c r="F762" t="s">
        <v>264</v>
      </c>
      <c r="G762" t="s">
        <v>265</v>
      </c>
      <c r="H762" s="29">
        <v>0</v>
      </c>
      <c r="I762" t="s">
        <v>266</v>
      </c>
      <c r="J762" s="30">
        <f>ROUND(E762/I760* H762,2)</f>
        <v>0</v>
      </c>
      <c r="K762" s="31"/>
    </row>
    <row r="763" spans="1:27">
      <c r="D763" s="32" t="s">
        <v>269</v>
      </c>
      <c r="E763" s="31"/>
      <c r="H763" s="31"/>
      <c r="K763" s="29">
        <f>SUM(J762:J762)</f>
        <v>0</v>
      </c>
    </row>
    <row r="764" spans="1:27">
      <c r="B764" s="20" t="s">
        <v>270</v>
      </c>
      <c r="E764" s="31"/>
      <c r="H764" s="31"/>
      <c r="K764" s="31"/>
    </row>
    <row r="765" spans="1:27">
      <c r="B765" t="s">
        <v>537</v>
      </c>
      <c r="C765" t="s">
        <v>39</v>
      </c>
      <c r="D765" t="s">
        <v>538</v>
      </c>
      <c r="E765" s="28">
        <v>10</v>
      </c>
      <c r="G765" t="s">
        <v>265</v>
      </c>
      <c r="H765" s="29">
        <v>0</v>
      </c>
      <c r="I765" t="s">
        <v>266</v>
      </c>
      <c r="J765" s="30">
        <f>ROUND(E765* H765,2)</f>
        <v>0</v>
      </c>
      <c r="K765" s="31"/>
    </row>
    <row r="766" spans="1:27">
      <c r="D766" s="32" t="s">
        <v>273</v>
      </c>
      <c r="E766" s="31"/>
      <c r="H766" s="31"/>
      <c r="K766" s="29">
        <f>SUM(J765:J765)</f>
        <v>0</v>
      </c>
    </row>
    <row r="767" spans="1:27">
      <c r="D767" s="32" t="s">
        <v>274</v>
      </c>
      <c r="E767" s="31"/>
      <c r="H767" s="31"/>
      <c r="K767" s="34">
        <f>SUM(J761:J766)</f>
        <v>0</v>
      </c>
    </row>
    <row r="768" spans="1:27">
      <c r="D768" s="32" t="s">
        <v>275</v>
      </c>
      <c r="E768" s="31"/>
      <c r="H768" s="31"/>
      <c r="K768" s="34">
        <f>SUM(K767:K767)</f>
        <v>0</v>
      </c>
    </row>
    <row r="770" spans="1:27" ht="45" customHeight="1">
      <c r="A770" s="24" t="s">
        <v>543</v>
      </c>
      <c r="B770" s="24" t="s">
        <v>202</v>
      </c>
      <c r="C770" s="25" t="s">
        <v>39</v>
      </c>
      <c r="D770" s="4" t="s">
        <v>203</v>
      </c>
      <c r="E770" s="3"/>
      <c r="F770" s="3"/>
      <c r="G770" s="25"/>
      <c r="H770" s="26" t="s">
        <v>256</v>
      </c>
      <c r="I770" s="2">
        <v>1</v>
      </c>
      <c r="J770" s="1"/>
      <c r="K770" s="27">
        <f>ROUND(K778,2)</f>
        <v>0</v>
      </c>
      <c r="L770" s="25"/>
      <c r="M770" s="25"/>
      <c r="N770" s="25"/>
      <c r="O770" s="25"/>
      <c r="P770" s="25"/>
      <c r="Q770" s="25"/>
      <c r="R770" s="25"/>
      <c r="S770" s="25"/>
      <c r="T770" s="25"/>
      <c r="U770" s="25"/>
      <c r="V770" s="25"/>
      <c r="W770" s="25"/>
      <c r="X770" s="25"/>
      <c r="Y770" s="25"/>
      <c r="Z770" s="25"/>
      <c r="AA770" s="25"/>
    </row>
    <row r="771" spans="1:27">
      <c r="B771" s="20" t="s">
        <v>260</v>
      </c>
    </row>
    <row r="772" spans="1:27">
      <c r="B772" t="s">
        <v>535</v>
      </c>
      <c r="C772" t="s">
        <v>262</v>
      </c>
      <c r="D772" t="s">
        <v>536</v>
      </c>
      <c r="E772" s="28">
        <v>0.2</v>
      </c>
      <c r="F772" t="s">
        <v>264</v>
      </c>
      <c r="G772" t="s">
        <v>265</v>
      </c>
      <c r="H772" s="29">
        <v>0</v>
      </c>
      <c r="I772" t="s">
        <v>266</v>
      </c>
      <c r="J772" s="30">
        <f>ROUND(E772/I770* H772,2)</f>
        <v>0</v>
      </c>
      <c r="K772" s="31"/>
    </row>
    <row r="773" spans="1:27">
      <c r="D773" s="32" t="s">
        <v>269</v>
      </c>
      <c r="E773" s="31"/>
      <c r="H773" s="31"/>
      <c r="K773" s="29">
        <f>SUM(J772:J772)</f>
        <v>0</v>
      </c>
    </row>
    <row r="774" spans="1:27">
      <c r="B774" s="20" t="s">
        <v>270</v>
      </c>
      <c r="E774" s="31"/>
      <c r="H774" s="31"/>
      <c r="K774" s="31"/>
    </row>
    <row r="775" spans="1:27">
      <c r="B775" t="s">
        <v>537</v>
      </c>
      <c r="C775" t="s">
        <v>39</v>
      </c>
      <c r="D775" t="s">
        <v>538</v>
      </c>
      <c r="E775" s="28">
        <v>10</v>
      </c>
      <c r="G775" t="s">
        <v>265</v>
      </c>
      <c r="H775" s="29">
        <v>0</v>
      </c>
      <c r="I775" t="s">
        <v>266</v>
      </c>
      <c r="J775" s="30">
        <f>ROUND(E775* H775,2)</f>
        <v>0</v>
      </c>
      <c r="K775" s="31"/>
    </row>
    <row r="776" spans="1:27">
      <c r="D776" s="32" t="s">
        <v>273</v>
      </c>
      <c r="E776" s="31"/>
      <c r="H776" s="31"/>
      <c r="K776" s="29">
        <f>SUM(J775:J775)</f>
        <v>0</v>
      </c>
    </row>
    <row r="777" spans="1:27">
      <c r="D777" s="32" t="s">
        <v>274</v>
      </c>
      <c r="E777" s="31"/>
      <c r="H777" s="31"/>
      <c r="K777" s="34">
        <f>SUM(J771:J776)</f>
        <v>0</v>
      </c>
    </row>
    <row r="778" spans="1:27">
      <c r="D778" s="32" t="s">
        <v>275</v>
      </c>
      <c r="E778" s="31"/>
      <c r="H778" s="31"/>
      <c r="K778" s="34">
        <f>SUM(K777:K777)</f>
        <v>0</v>
      </c>
    </row>
    <row r="780" spans="1:27" ht="45" customHeight="1">
      <c r="A780" s="24" t="s">
        <v>544</v>
      </c>
      <c r="B780" s="24" t="s">
        <v>206</v>
      </c>
      <c r="C780" s="25" t="s">
        <v>39</v>
      </c>
      <c r="D780" s="4" t="s">
        <v>207</v>
      </c>
      <c r="E780" s="3"/>
      <c r="F780" s="3"/>
      <c r="G780" s="25"/>
      <c r="H780" s="26" t="s">
        <v>256</v>
      </c>
      <c r="I780" s="2">
        <v>1</v>
      </c>
      <c r="J780" s="1"/>
      <c r="K780" s="27">
        <f>ROUND(K788,2)</f>
        <v>0</v>
      </c>
      <c r="L780" s="25"/>
      <c r="M780" s="25"/>
      <c r="N780" s="25"/>
      <c r="O780" s="25"/>
      <c r="P780" s="25"/>
      <c r="Q780" s="25"/>
      <c r="R780" s="25"/>
      <c r="S780" s="25"/>
      <c r="T780" s="25"/>
      <c r="U780" s="25"/>
      <c r="V780" s="25"/>
      <c r="W780" s="25"/>
      <c r="X780" s="25"/>
      <c r="Y780" s="25"/>
      <c r="Z780" s="25"/>
      <c r="AA780" s="25"/>
    </row>
    <row r="781" spans="1:27">
      <c r="B781" s="20" t="s">
        <v>260</v>
      </c>
    </row>
    <row r="782" spans="1:27">
      <c r="B782" t="s">
        <v>535</v>
      </c>
      <c r="C782" t="s">
        <v>262</v>
      </c>
      <c r="D782" t="s">
        <v>536</v>
      </c>
      <c r="E782" s="28">
        <v>0.35</v>
      </c>
      <c r="F782" t="s">
        <v>264</v>
      </c>
      <c r="G782" t="s">
        <v>265</v>
      </c>
      <c r="H782" s="29">
        <v>0</v>
      </c>
      <c r="I782" t="s">
        <v>266</v>
      </c>
      <c r="J782" s="30">
        <f>ROUND(E782/I780* H782,2)</f>
        <v>0</v>
      </c>
      <c r="K782" s="31"/>
    </row>
    <row r="783" spans="1:27">
      <c r="D783" s="32" t="s">
        <v>269</v>
      </c>
      <c r="E783" s="31"/>
      <c r="H783" s="31"/>
      <c r="K783" s="29">
        <f>SUM(J782:J782)</f>
        <v>0</v>
      </c>
    </row>
    <row r="784" spans="1:27">
      <c r="B784" s="20" t="s">
        <v>270</v>
      </c>
      <c r="E784" s="31"/>
      <c r="H784" s="31"/>
      <c r="K784" s="31"/>
    </row>
    <row r="785" spans="1:27">
      <c r="B785" t="s">
        <v>537</v>
      </c>
      <c r="C785" t="s">
        <v>39</v>
      </c>
      <c r="D785" t="s">
        <v>538</v>
      </c>
      <c r="E785" s="28">
        <v>10</v>
      </c>
      <c r="G785" t="s">
        <v>265</v>
      </c>
      <c r="H785" s="29">
        <v>0</v>
      </c>
      <c r="I785" t="s">
        <v>266</v>
      </c>
      <c r="J785" s="30">
        <f>ROUND(E785* H785,2)</f>
        <v>0</v>
      </c>
      <c r="K785" s="31"/>
    </row>
    <row r="786" spans="1:27">
      <c r="D786" s="32" t="s">
        <v>273</v>
      </c>
      <c r="E786" s="31"/>
      <c r="H786" s="31"/>
      <c r="K786" s="29">
        <f>SUM(J785:J785)</f>
        <v>0</v>
      </c>
    </row>
    <row r="787" spans="1:27">
      <c r="D787" s="32" t="s">
        <v>274</v>
      </c>
      <c r="E787" s="31"/>
      <c r="H787" s="31"/>
      <c r="K787" s="34">
        <f>SUM(J781:J786)</f>
        <v>0</v>
      </c>
    </row>
    <row r="788" spans="1:27">
      <c r="D788" s="32" t="s">
        <v>275</v>
      </c>
      <c r="E788" s="31"/>
      <c r="H788" s="31"/>
      <c r="K788" s="34">
        <f>SUM(K787:K787)</f>
        <v>0</v>
      </c>
    </row>
    <row r="790" spans="1:27" ht="45" customHeight="1">
      <c r="A790" s="24" t="s">
        <v>545</v>
      </c>
      <c r="B790" s="24" t="s">
        <v>208</v>
      </c>
      <c r="C790" s="25" t="s">
        <v>39</v>
      </c>
      <c r="D790" s="4" t="s">
        <v>209</v>
      </c>
      <c r="E790" s="3"/>
      <c r="F790" s="3"/>
      <c r="G790" s="25"/>
      <c r="H790" s="26" t="s">
        <v>256</v>
      </c>
      <c r="I790" s="2">
        <v>1</v>
      </c>
      <c r="J790" s="1"/>
      <c r="K790" s="27">
        <f>ROUND(K798,2)</f>
        <v>0</v>
      </c>
      <c r="L790" s="25"/>
      <c r="M790" s="25"/>
      <c r="N790" s="25"/>
      <c r="O790" s="25"/>
      <c r="P790" s="25"/>
      <c r="Q790" s="25"/>
      <c r="R790" s="25"/>
      <c r="S790" s="25"/>
      <c r="T790" s="25"/>
      <c r="U790" s="25"/>
      <c r="V790" s="25"/>
      <c r="W790" s="25"/>
      <c r="X790" s="25"/>
      <c r="Y790" s="25"/>
      <c r="Z790" s="25"/>
      <c r="AA790" s="25"/>
    </row>
    <row r="791" spans="1:27">
      <c r="B791" s="20" t="s">
        <v>260</v>
      </c>
    </row>
    <row r="792" spans="1:27">
      <c r="B792" t="s">
        <v>535</v>
      </c>
      <c r="C792" t="s">
        <v>262</v>
      </c>
      <c r="D792" t="s">
        <v>536</v>
      </c>
      <c r="E792" s="28">
        <v>0.35</v>
      </c>
      <c r="F792" t="s">
        <v>264</v>
      </c>
      <c r="G792" t="s">
        <v>265</v>
      </c>
      <c r="H792" s="29">
        <v>0</v>
      </c>
      <c r="I792" t="s">
        <v>266</v>
      </c>
      <c r="J792" s="30">
        <f>ROUND(E792/I790* H792,2)</f>
        <v>0</v>
      </c>
      <c r="K792" s="31"/>
    </row>
    <row r="793" spans="1:27">
      <c r="D793" s="32" t="s">
        <v>269</v>
      </c>
      <c r="E793" s="31"/>
      <c r="H793" s="31"/>
      <c r="K793" s="29">
        <f>SUM(J792:J792)</f>
        <v>0</v>
      </c>
    </row>
    <row r="794" spans="1:27">
      <c r="B794" s="20" t="s">
        <v>270</v>
      </c>
      <c r="E794" s="31"/>
      <c r="H794" s="31"/>
      <c r="K794" s="31"/>
    </row>
    <row r="795" spans="1:27">
      <c r="B795" t="s">
        <v>537</v>
      </c>
      <c r="C795" t="s">
        <v>39</v>
      </c>
      <c r="D795" t="s">
        <v>538</v>
      </c>
      <c r="E795" s="28">
        <v>10</v>
      </c>
      <c r="G795" t="s">
        <v>265</v>
      </c>
      <c r="H795" s="29">
        <v>0</v>
      </c>
      <c r="I795" t="s">
        <v>266</v>
      </c>
      <c r="J795" s="30">
        <f>ROUND(E795* H795,2)</f>
        <v>0</v>
      </c>
      <c r="K795" s="31"/>
    </row>
    <row r="796" spans="1:27">
      <c r="D796" s="32" t="s">
        <v>273</v>
      </c>
      <c r="E796" s="31"/>
      <c r="H796" s="31"/>
      <c r="K796" s="29">
        <f>SUM(J795:J795)</f>
        <v>0</v>
      </c>
    </row>
    <row r="797" spans="1:27">
      <c r="D797" s="32" t="s">
        <v>274</v>
      </c>
      <c r="E797" s="31"/>
      <c r="H797" s="31"/>
      <c r="K797" s="34">
        <f>SUM(J791:J796)</f>
        <v>0</v>
      </c>
    </row>
    <row r="798" spans="1:27">
      <c r="D798" s="32" t="s">
        <v>275</v>
      </c>
      <c r="E798" s="31"/>
      <c r="H798" s="31"/>
      <c r="K798" s="34">
        <f>SUM(K797:K797)</f>
        <v>0</v>
      </c>
    </row>
    <row r="800" spans="1:27" ht="45" customHeight="1">
      <c r="A800" s="24" t="s">
        <v>546</v>
      </c>
      <c r="B800" s="24" t="s">
        <v>214</v>
      </c>
      <c r="C800" s="25" t="s">
        <v>39</v>
      </c>
      <c r="D800" s="4" t="s">
        <v>215</v>
      </c>
      <c r="E800" s="3"/>
      <c r="F800" s="3"/>
      <c r="G800" s="25"/>
      <c r="H800" s="26" t="s">
        <v>256</v>
      </c>
      <c r="I800" s="2">
        <v>1</v>
      </c>
      <c r="J800" s="1"/>
      <c r="K800" s="27">
        <f>ROUND(K808,2)</f>
        <v>0</v>
      </c>
      <c r="L800" s="25"/>
      <c r="M800" s="25"/>
      <c r="N800" s="25"/>
      <c r="O800" s="25"/>
      <c r="P800" s="25"/>
      <c r="Q800" s="25"/>
      <c r="R800" s="25"/>
      <c r="S800" s="25"/>
      <c r="T800" s="25"/>
      <c r="U800" s="25"/>
      <c r="V800" s="25"/>
      <c r="W800" s="25"/>
      <c r="X800" s="25"/>
      <c r="Y800" s="25"/>
      <c r="Z800" s="25"/>
      <c r="AA800" s="25"/>
    </row>
    <row r="801" spans="1:27">
      <c r="B801" s="20" t="s">
        <v>260</v>
      </c>
    </row>
    <row r="802" spans="1:27">
      <c r="B802" t="s">
        <v>535</v>
      </c>
      <c r="C802" t="s">
        <v>262</v>
      </c>
      <c r="D802" t="s">
        <v>536</v>
      </c>
      <c r="E802" s="28">
        <v>0.35</v>
      </c>
      <c r="F802" t="s">
        <v>264</v>
      </c>
      <c r="G802" t="s">
        <v>265</v>
      </c>
      <c r="H802" s="29">
        <v>0</v>
      </c>
      <c r="I802" t="s">
        <v>266</v>
      </c>
      <c r="J802" s="30">
        <f>ROUND(E802/I800* H802,2)</f>
        <v>0</v>
      </c>
      <c r="K802" s="31"/>
    </row>
    <row r="803" spans="1:27">
      <c r="D803" s="32" t="s">
        <v>269</v>
      </c>
      <c r="E803" s="31"/>
      <c r="H803" s="31"/>
      <c r="K803" s="29">
        <f>SUM(J802:J802)</f>
        <v>0</v>
      </c>
    </row>
    <row r="804" spans="1:27">
      <c r="B804" s="20" t="s">
        <v>270</v>
      </c>
      <c r="E804" s="31"/>
      <c r="H804" s="31"/>
      <c r="K804" s="31"/>
    </row>
    <row r="805" spans="1:27">
      <c r="B805" t="s">
        <v>537</v>
      </c>
      <c r="C805" t="s">
        <v>39</v>
      </c>
      <c r="D805" t="s">
        <v>538</v>
      </c>
      <c r="E805" s="28">
        <v>10</v>
      </c>
      <c r="G805" t="s">
        <v>265</v>
      </c>
      <c r="H805" s="29">
        <v>0</v>
      </c>
      <c r="I805" t="s">
        <v>266</v>
      </c>
      <c r="J805" s="30">
        <f>ROUND(E805* H805,2)</f>
        <v>0</v>
      </c>
      <c r="K805" s="31"/>
    </row>
    <row r="806" spans="1:27">
      <c r="D806" s="32" t="s">
        <v>273</v>
      </c>
      <c r="E806" s="31"/>
      <c r="H806" s="31"/>
      <c r="K806" s="29">
        <f>SUM(J805:J805)</f>
        <v>0</v>
      </c>
    </row>
    <row r="807" spans="1:27">
      <c r="D807" s="32" t="s">
        <v>274</v>
      </c>
      <c r="E807" s="31"/>
      <c r="H807" s="31"/>
      <c r="K807" s="34">
        <f>SUM(J801:J806)</f>
        <v>0</v>
      </c>
    </row>
    <row r="808" spans="1:27">
      <c r="D808" s="32" t="s">
        <v>275</v>
      </c>
      <c r="E808" s="31"/>
      <c r="H808" s="31"/>
      <c r="K808" s="34">
        <f>SUM(K807:K807)</f>
        <v>0</v>
      </c>
    </row>
    <row r="810" spans="1:27" ht="45" customHeight="1">
      <c r="A810" s="24" t="s">
        <v>547</v>
      </c>
      <c r="B810" s="24" t="s">
        <v>196</v>
      </c>
      <c r="C810" s="25" t="s">
        <v>33</v>
      </c>
      <c r="D810" s="4" t="s">
        <v>76</v>
      </c>
      <c r="E810" s="3"/>
      <c r="F810" s="3"/>
      <c r="G810" s="25"/>
      <c r="H810" s="26" t="s">
        <v>256</v>
      </c>
      <c r="I810" s="2">
        <v>1</v>
      </c>
      <c r="J810" s="1"/>
      <c r="K810" s="27">
        <f>ROUND(K812,2)</f>
        <v>0</v>
      </c>
      <c r="L810" s="25"/>
      <c r="M810" s="25"/>
      <c r="N810" s="25"/>
      <c r="O810" s="25"/>
      <c r="P810" s="25"/>
      <c r="Q810" s="25"/>
      <c r="R810" s="25"/>
      <c r="S810" s="25"/>
      <c r="T810" s="25"/>
      <c r="U810" s="25"/>
      <c r="V810" s="25"/>
      <c r="W810" s="25"/>
      <c r="X810" s="25"/>
      <c r="Y810" s="25"/>
      <c r="Z810" s="25"/>
      <c r="AA810" s="25"/>
    </row>
    <row r="811" spans="1:27">
      <c r="D811" s="32" t="s">
        <v>274</v>
      </c>
      <c r="E811" s="31"/>
      <c r="H811" s="31"/>
      <c r="K811" s="34">
        <f>SUM(J810:J810)</f>
        <v>0</v>
      </c>
    </row>
    <row r="812" spans="1:27">
      <c r="D812" s="32" t="s">
        <v>275</v>
      </c>
      <c r="E812" s="31"/>
      <c r="H812" s="31"/>
      <c r="K812" s="34">
        <f>SUM(K811:K811)</f>
        <v>0</v>
      </c>
    </row>
    <row r="814" spans="1:27">
      <c r="A814" s="22" t="s">
        <v>548</v>
      </c>
      <c r="B814" s="22"/>
    </row>
    <row r="815" spans="1:27" ht="45" customHeight="1">
      <c r="A815" s="24"/>
      <c r="B815" s="24" t="s">
        <v>221</v>
      </c>
      <c r="C815" s="25" t="s">
        <v>33</v>
      </c>
      <c r="D815" s="4" t="s">
        <v>76</v>
      </c>
      <c r="E815" s="3"/>
      <c r="F815" s="3"/>
      <c r="G815" s="25"/>
      <c r="H815" s="26" t="s">
        <v>256</v>
      </c>
      <c r="I815" s="2">
        <v>1</v>
      </c>
      <c r="J815" s="1"/>
      <c r="K815" s="27">
        <v>0</v>
      </c>
      <c r="L815" s="25"/>
      <c r="M815" s="25"/>
      <c r="N815" s="25"/>
      <c r="O815" s="25"/>
      <c r="P815" s="25"/>
      <c r="Q815" s="25"/>
      <c r="R815" s="25"/>
      <c r="S815" s="25"/>
      <c r="T815" s="25"/>
      <c r="U815" s="25"/>
      <c r="V815" s="25"/>
      <c r="W815" s="25"/>
      <c r="X815" s="25"/>
      <c r="Y815" s="25"/>
      <c r="Z815" s="25"/>
      <c r="AA815" s="25"/>
    </row>
    <row r="816" spans="1:27" ht="45" customHeight="1">
      <c r="A816" s="24"/>
      <c r="B816" s="24" t="s">
        <v>230</v>
      </c>
      <c r="C816" s="25" t="s">
        <v>33</v>
      </c>
      <c r="D816" s="4" t="s">
        <v>76</v>
      </c>
      <c r="E816" s="3"/>
      <c r="F816" s="3"/>
      <c r="G816" s="25"/>
      <c r="H816" s="26" t="s">
        <v>256</v>
      </c>
      <c r="I816" s="2">
        <v>1</v>
      </c>
      <c r="J816" s="1"/>
      <c r="K816" s="27">
        <v>0</v>
      </c>
      <c r="L816" s="25"/>
      <c r="M816" s="25"/>
      <c r="N816" s="25"/>
      <c r="O816" s="25"/>
      <c r="P816" s="25"/>
      <c r="Q816" s="25"/>
      <c r="R816" s="25"/>
      <c r="S816" s="25"/>
      <c r="T816" s="25"/>
      <c r="U816" s="25"/>
      <c r="V816" s="25"/>
      <c r="W816" s="25"/>
      <c r="X816" s="25"/>
      <c r="Y816" s="25"/>
      <c r="Z816" s="25"/>
      <c r="AA816" s="25"/>
    </row>
    <row r="817" spans="1:27" ht="45" customHeight="1">
      <c r="A817" s="24"/>
      <c r="B817" s="24" t="s">
        <v>75</v>
      </c>
      <c r="C817" s="25" t="s">
        <v>33</v>
      </c>
      <c r="D817" s="4" t="s">
        <v>76</v>
      </c>
      <c r="E817" s="3"/>
      <c r="F817" s="3"/>
      <c r="G817" s="25"/>
      <c r="H817" s="26" t="s">
        <v>256</v>
      </c>
      <c r="I817" s="2">
        <v>1</v>
      </c>
      <c r="J817" s="1"/>
      <c r="K817" s="27">
        <v>0</v>
      </c>
      <c r="L817" s="25"/>
      <c r="M817" s="25"/>
      <c r="N817" s="25"/>
      <c r="O817" s="25"/>
      <c r="P817" s="25"/>
      <c r="Q817" s="25"/>
      <c r="R817" s="25"/>
      <c r="S817" s="25"/>
      <c r="T817" s="25"/>
      <c r="U817" s="25"/>
      <c r="V817" s="25"/>
      <c r="W817" s="25"/>
      <c r="X817" s="25"/>
      <c r="Y817" s="25"/>
      <c r="Z817" s="25"/>
      <c r="AA817" s="25"/>
    </row>
    <row r="818" spans="1:27" ht="45" customHeight="1">
      <c r="A818" s="24"/>
      <c r="B818" s="24" t="s">
        <v>236</v>
      </c>
      <c r="C818" s="25" t="s">
        <v>39</v>
      </c>
      <c r="D818" s="4" t="s">
        <v>237</v>
      </c>
      <c r="E818" s="3"/>
      <c r="F818" s="3"/>
      <c r="G818" s="25"/>
      <c r="H818" s="26" t="s">
        <v>256</v>
      </c>
      <c r="I818" s="2">
        <v>1</v>
      </c>
      <c r="J818" s="1"/>
      <c r="K818" s="27">
        <v>0</v>
      </c>
      <c r="L818" s="25"/>
      <c r="M818" s="25"/>
      <c r="N818" s="25"/>
      <c r="O818" s="25"/>
      <c r="P818" s="25"/>
      <c r="Q818" s="25"/>
      <c r="R818" s="25"/>
      <c r="S818" s="25"/>
      <c r="T818" s="25"/>
      <c r="U818" s="25"/>
      <c r="V818" s="25"/>
      <c r="W818" s="25"/>
      <c r="X818" s="25"/>
      <c r="Y818" s="25"/>
      <c r="Z818" s="25"/>
      <c r="AA818" s="25"/>
    </row>
    <row r="819" spans="1:27" ht="45" customHeight="1">
      <c r="A819" s="24"/>
      <c r="B819" s="24" t="s">
        <v>246</v>
      </c>
      <c r="C819" s="25" t="s">
        <v>33</v>
      </c>
      <c r="D819" s="4" t="s">
        <v>247</v>
      </c>
      <c r="E819" s="3"/>
      <c r="F819" s="3"/>
      <c r="G819" s="25"/>
      <c r="H819" s="26" t="s">
        <v>256</v>
      </c>
      <c r="I819" s="2">
        <v>1</v>
      </c>
      <c r="J819" s="1"/>
      <c r="K819" s="27">
        <v>0</v>
      </c>
      <c r="L819" s="25"/>
      <c r="M819" s="25"/>
      <c r="N819" s="25"/>
      <c r="O819" s="25"/>
      <c r="P819" s="25"/>
      <c r="Q819" s="25"/>
      <c r="R819" s="25"/>
      <c r="S819" s="25"/>
      <c r="T819" s="25"/>
      <c r="U819" s="25"/>
      <c r="V819" s="25"/>
      <c r="W819" s="25"/>
      <c r="X819" s="25"/>
      <c r="Y819" s="25"/>
      <c r="Z819" s="25"/>
      <c r="AA819" s="25"/>
    </row>
    <row r="820" spans="1:27" ht="45" customHeight="1">
      <c r="A820" s="24"/>
      <c r="B820" s="24" t="s">
        <v>234</v>
      </c>
      <c r="C820" s="25" t="s">
        <v>33</v>
      </c>
      <c r="D820" s="4" t="s">
        <v>235</v>
      </c>
      <c r="E820" s="3"/>
      <c r="F820" s="3"/>
      <c r="G820" s="25"/>
      <c r="H820" s="26" t="s">
        <v>256</v>
      </c>
      <c r="I820" s="2">
        <v>1</v>
      </c>
      <c r="J820" s="1"/>
      <c r="K820" s="27">
        <v>0</v>
      </c>
      <c r="L820" s="25"/>
      <c r="M820" s="25"/>
      <c r="N820" s="25"/>
      <c r="O820" s="25"/>
      <c r="P820" s="25"/>
      <c r="Q820" s="25"/>
      <c r="R820" s="25"/>
      <c r="S820" s="25"/>
      <c r="T820" s="25"/>
      <c r="U820" s="25"/>
      <c r="V820" s="25"/>
      <c r="W820" s="25"/>
      <c r="X820" s="25"/>
      <c r="Y820" s="25"/>
      <c r="Z820" s="25"/>
      <c r="AA820" s="25"/>
    </row>
    <row r="821" spans="1:27" ht="45" customHeight="1">
      <c r="A821" s="24"/>
      <c r="B821" s="24" t="s">
        <v>165</v>
      </c>
      <c r="C821" s="25" t="s">
        <v>33</v>
      </c>
      <c r="D821" s="4" t="s">
        <v>76</v>
      </c>
      <c r="E821" s="3"/>
      <c r="F821" s="3"/>
      <c r="G821" s="25"/>
      <c r="H821" s="26" t="s">
        <v>256</v>
      </c>
      <c r="I821" s="2">
        <v>1</v>
      </c>
      <c r="J821" s="1"/>
      <c r="K821" s="27">
        <f>ROUND(K823,2)</f>
        <v>0</v>
      </c>
      <c r="L821" s="25"/>
      <c r="M821" s="25"/>
      <c r="N821" s="25"/>
      <c r="O821" s="25"/>
      <c r="P821" s="25"/>
      <c r="Q821" s="25"/>
      <c r="R821" s="25"/>
      <c r="S821" s="25"/>
      <c r="T821" s="25"/>
      <c r="U821" s="25"/>
      <c r="V821" s="25"/>
      <c r="W821" s="25"/>
      <c r="X821" s="25"/>
      <c r="Y821" s="25"/>
      <c r="Z821" s="25"/>
      <c r="AA821" s="25"/>
    </row>
    <row r="822" spans="1:27">
      <c r="D822" s="32" t="s">
        <v>274</v>
      </c>
      <c r="E822" s="31"/>
      <c r="H822" s="31"/>
      <c r="K822" s="34">
        <f>SUM(J821:J821)</f>
        <v>0</v>
      </c>
    </row>
    <row r="823" spans="1:27">
      <c r="D823" s="32" t="s">
        <v>275</v>
      </c>
      <c r="E823" s="31"/>
      <c r="H823" s="31"/>
      <c r="K823" s="34">
        <f>SUM(K822:K822)</f>
        <v>0</v>
      </c>
    </row>
  </sheetData>
  <mergeCells count="185">
    <mergeCell ref="D819:F819"/>
    <mergeCell ref="I819:J819"/>
    <mergeCell ref="D820:F820"/>
    <mergeCell ref="I820:J820"/>
    <mergeCell ref="D821:F821"/>
    <mergeCell ref="I821:J821"/>
    <mergeCell ref="D810:F810"/>
    <mergeCell ref="I810:J810"/>
    <mergeCell ref="D815:F815"/>
    <mergeCell ref="I815:J815"/>
    <mergeCell ref="D816:F816"/>
    <mergeCell ref="I816:J816"/>
    <mergeCell ref="D817:F817"/>
    <mergeCell ref="I817:J817"/>
    <mergeCell ref="D818:F818"/>
    <mergeCell ref="I818:J818"/>
    <mergeCell ref="D760:F760"/>
    <mergeCell ref="I760:J760"/>
    <mergeCell ref="D770:F770"/>
    <mergeCell ref="I770:J770"/>
    <mergeCell ref="D780:F780"/>
    <mergeCell ref="I780:J780"/>
    <mergeCell ref="D790:F790"/>
    <mergeCell ref="I790:J790"/>
    <mergeCell ref="D800:F800"/>
    <mergeCell ref="I800:J800"/>
    <mergeCell ref="D719:F719"/>
    <mergeCell ref="I719:J719"/>
    <mergeCell ref="D720:F720"/>
    <mergeCell ref="I720:J720"/>
    <mergeCell ref="D730:F730"/>
    <mergeCell ref="I730:J730"/>
    <mergeCell ref="D740:F740"/>
    <mergeCell ref="I740:J740"/>
    <mergeCell ref="D750:F750"/>
    <mergeCell ref="I750:J750"/>
    <mergeCell ref="D714:F714"/>
    <mergeCell ref="I714:J714"/>
    <mergeCell ref="D715:F715"/>
    <mergeCell ref="I715:J715"/>
    <mergeCell ref="D716:F716"/>
    <mergeCell ref="I716:J716"/>
    <mergeCell ref="D717:F717"/>
    <mergeCell ref="I717:J717"/>
    <mergeCell ref="D718:F718"/>
    <mergeCell ref="I718:J718"/>
    <mergeCell ref="D660:F660"/>
    <mergeCell ref="I660:J660"/>
    <mergeCell ref="D671:F671"/>
    <mergeCell ref="I671:J671"/>
    <mergeCell ref="D682:F682"/>
    <mergeCell ref="I682:J682"/>
    <mergeCell ref="D692:F692"/>
    <mergeCell ref="I692:J692"/>
    <mergeCell ref="D703:F703"/>
    <mergeCell ref="I703:J703"/>
    <mergeCell ref="D606:F606"/>
    <mergeCell ref="I606:J606"/>
    <mergeCell ref="D617:F617"/>
    <mergeCell ref="I617:J617"/>
    <mergeCell ref="D628:F628"/>
    <mergeCell ref="I628:J628"/>
    <mergeCell ref="D639:F639"/>
    <mergeCell ref="I639:J639"/>
    <mergeCell ref="D650:F650"/>
    <mergeCell ref="I650:J650"/>
    <mergeCell ref="D557:F557"/>
    <mergeCell ref="I557:J557"/>
    <mergeCell ref="D568:F568"/>
    <mergeCell ref="I568:J568"/>
    <mergeCell ref="D579:F579"/>
    <mergeCell ref="I579:J579"/>
    <mergeCell ref="D587:F587"/>
    <mergeCell ref="I587:J587"/>
    <mergeCell ref="D595:F595"/>
    <mergeCell ref="I595:J595"/>
    <mergeCell ref="D512:F512"/>
    <mergeCell ref="I512:J512"/>
    <mergeCell ref="D523:F523"/>
    <mergeCell ref="I523:J523"/>
    <mergeCell ref="D534:F534"/>
    <mergeCell ref="I534:J534"/>
    <mergeCell ref="D535:F535"/>
    <mergeCell ref="I535:J535"/>
    <mergeCell ref="D546:F546"/>
    <mergeCell ref="I546:J546"/>
    <mergeCell ref="D461:F461"/>
    <mergeCell ref="I461:J461"/>
    <mergeCell ref="D472:F472"/>
    <mergeCell ref="I472:J472"/>
    <mergeCell ref="D479:F479"/>
    <mergeCell ref="I479:J479"/>
    <mergeCell ref="D490:F490"/>
    <mergeCell ref="I490:J490"/>
    <mergeCell ref="D501:F501"/>
    <mergeCell ref="I501:J501"/>
    <mergeCell ref="D405:F405"/>
    <mergeCell ref="I405:J405"/>
    <mergeCell ref="D416:F416"/>
    <mergeCell ref="I416:J416"/>
    <mergeCell ref="D427:F427"/>
    <mergeCell ref="I427:J427"/>
    <mergeCell ref="D438:F438"/>
    <mergeCell ref="I438:J438"/>
    <mergeCell ref="D450:F450"/>
    <mergeCell ref="I450:J450"/>
    <mergeCell ref="D350:F350"/>
    <mergeCell ref="I350:J350"/>
    <mergeCell ref="D361:F361"/>
    <mergeCell ref="I361:J361"/>
    <mergeCell ref="D372:F372"/>
    <mergeCell ref="I372:J372"/>
    <mergeCell ref="D383:F383"/>
    <mergeCell ref="I383:J383"/>
    <mergeCell ref="D394:F394"/>
    <mergeCell ref="I394:J394"/>
    <mergeCell ref="D292:F292"/>
    <mergeCell ref="I292:J292"/>
    <mergeCell ref="D304:F304"/>
    <mergeCell ref="I304:J304"/>
    <mergeCell ref="D315:F315"/>
    <mergeCell ref="I315:J315"/>
    <mergeCell ref="D328:F328"/>
    <mergeCell ref="I328:J328"/>
    <mergeCell ref="D339:F339"/>
    <mergeCell ref="I339:J339"/>
    <mergeCell ref="D236:F236"/>
    <mergeCell ref="I236:J236"/>
    <mergeCell ref="D248:F248"/>
    <mergeCell ref="I248:J248"/>
    <mergeCell ref="D259:F259"/>
    <mergeCell ref="I259:J259"/>
    <mergeCell ref="D270:F270"/>
    <mergeCell ref="I270:J270"/>
    <mergeCell ref="D281:F281"/>
    <mergeCell ref="I281:J281"/>
    <mergeCell ref="D219:F219"/>
    <mergeCell ref="I219:J219"/>
    <mergeCell ref="D226:F226"/>
    <mergeCell ref="I226:J226"/>
    <mergeCell ref="D227:F227"/>
    <mergeCell ref="I227:J227"/>
    <mergeCell ref="D234:F234"/>
    <mergeCell ref="I234:J234"/>
    <mergeCell ref="D235:F235"/>
    <mergeCell ref="I235:J235"/>
    <mergeCell ref="D178:F178"/>
    <mergeCell ref="I178:J178"/>
    <mergeCell ref="D189:F189"/>
    <mergeCell ref="I189:J189"/>
    <mergeCell ref="D200:F200"/>
    <mergeCell ref="I200:J200"/>
    <mergeCell ref="D211:F211"/>
    <mergeCell ref="I211:J211"/>
    <mergeCell ref="D212:F212"/>
    <mergeCell ref="I212:J212"/>
    <mergeCell ref="D118:F118"/>
    <mergeCell ref="I118:J118"/>
    <mergeCell ref="D129:F129"/>
    <mergeCell ref="I129:J129"/>
    <mergeCell ref="D142:F142"/>
    <mergeCell ref="I142:J142"/>
    <mergeCell ref="D154:F154"/>
    <mergeCell ref="I154:J154"/>
    <mergeCell ref="D166:F166"/>
    <mergeCell ref="I166:J166"/>
    <mergeCell ref="D13:F13"/>
    <mergeCell ref="I13:J13"/>
    <mergeCell ref="D14:F14"/>
    <mergeCell ref="I14:J14"/>
    <mergeCell ref="D25:F25"/>
    <mergeCell ref="I25:J25"/>
    <mergeCell ref="D36:F36"/>
    <mergeCell ref="I36:J36"/>
    <mergeCell ref="D86:F86"/>
    <mergeCell ref="I86:J86"/>
    <mergeCell ref="A1:K1"/>
    <mergeCell ref="A2:K2"/>
    <mergeCell ref="A3:K3"/>
    <mergeCell ref="A4:K4"/>
    <mergeCell ref="A6:K6"/>
    <mergeCell ref="D11:F11"/>
    <mergeCell ref="I11:J11"/>
    <mergeCell ref="D12:F12"/>
    <mergeCell ref="I12:J12"/>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T-PRES</vt:lpstr>
      <vt:lpstr>T-APU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Vicente Tormo</cp:lastModifiedBy>
  <dcterms:created xsi:type="dcterms:W3CDTF">2020-05-11T17:13:14Z</dcterms:created>
  <dcterms:modified xsi:type="dcterms:W3CDTF">2020-05-11T17:15:17Z</dcterms:modified>
</cp:coreProperties>
</file>